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tabRatio="888" activeTab="1"/>
  </bookViews>
  <sheets>
    <sheet name="継続登録・4月～8月追加登録用" sheetId="1" r:id="rId1"/>
    <sheet name="追加登録９月" sheetId="2" r:id="rId2"/>
  </sheets>
  <definedNames>
    <definedName name="_xlnm.Print_Area" localSheetId="0">'継続登録・4月～8月追加登録用'!$A$1:$AJ$44</definedName>
  </definedNames>
  <calcPr fullCalcOnLoad="1"/>
</workbook>
</file>

<file path=xl/sharedStrings.xml><?xml version="1.0" encoding="utf-8"?>
<sst xmlns="http://schemas.openxmlformats.org/spreadsheetml/2006/main" count="538" uniqueCount="90">
  <si>
    <t>継続登録、４月～８月追加登録用</t>
  </si>
  <si>
    <t>日本連盟登録料</t>
  </si>
  <si>
    <t>平成</t>
  </si>
  <si>
    <t>年度</t>
  </si>
  <si>
    <t>ボーイスカウト</t>
  </si>
  <si>
    <t>計算書</t>
  </si>
  <si>
    <t>第</t>
  </si>
  <si>
    <t>団</t>
  </si>
  <si>
    <t>団委員長</t>
  </si>
  <si>
    <t>㊞</t>
  </si>
  <si>
    <t>BVS1</t>
  </si>
  <si>
    <t>→</t>
  </si>
  <si>
    <t>B1</t>
  </si>
  <si>
    <t>種　　　　別</t>
  </si>
  <si>
    <t>人　数</t>
  </si>
  <si>
    <t>日　本　連　盟</t>
  </si>
  <si>
    <t>１名に付</t>
  </si>
  <si>
    <t>金　　額</t>
  </si>
  <si>
    <t>→</t>
  </si>
  <si>
    <t>個　　　　　　人</t>
  </si>
  <si>
    <t>団　委　員</t>
  </si>
  <si>
    <t>名</t>
  </si>
  <si>
    <t>円</t>
  </si>
  <si>
    <t>→</t>
  </si>
  <si>
    <t>隊</t>
  </si>
  <si>
    <t>指 導 者</t>
  </si>
  <si>
    <t>スカウト</t>
  </si>
  <si>
    <t>計</t>
  </si>
  <si>
    <t>個隊</t>
  </si>
  <si>
    <t>登録料計算</t>
  </si>
  <si>
    <t>合計</t>
  </si>
  <si>
    <t>１． 個人</t>
  </si>
  <si>
    <t>２．　隊</t>
  </si>
  <si>
    <t>指導者合計</t>
  </si>
  <si>
    <t>スカウト合計</t>
  </si>
  <si>
    <t>　（平成７年度より）</t>
  </si>
  <si>
    <t>備考</t>
  </si>
  <si>
    <t>BVS2</t>
  </si>
  <si>
    <t>→</t>
  </si>
  <si>
    <t>B2</t>
  </si>
  <si>
    <t>CS1</t>
  </si>
  <si>
    <t>C1</t>
  </si>
  <si>
    <t>CS2</t>
  </si>
  <si>
    <t>C2</t>
  </si>
  <si>
    <t>BS1</t>
  </si>
  <si>
    <t>→</t>
  </si>
  <si>
    <t>S1</t>
  </si>
  <si>
    <t>BS2</t>
  </si>
  <si>
    <t>→</t>
  </si>
  <si>
    <t>S2</t>
  </si>
  <si>
    <t>VS1</t>
  </si>
  <si>
    <t>→</t>
  </si>
  <si>
    <t>V1</t>
  </si>
  <si>
    <t>スカウト</t>
  </si>
  <si>
    <t>VS2</t>
  </si>
  <si>
    <t>V2</t>
  </si>
  <si>
    <t>RS1</t>
  </si>
  <si>
    <t>R1</t>
  </si>
  <si>
    <t>RS2</t>
  </si>
  <si>
    <t>R2</t>
  </si>
  <si>
    <t>スカウト</t>
  </si>
  <si>
    <t xml:space="preserve"> 　　　　 　　　　　　　　　9月以降　　900円</t>
  </si>
  <si>
    <t>岡山連盟分担金</t>
  </si>
  <si>
    <t>日本ボーイスカウト岡山連盟</t>
  </si>
  <si>
    <t>岡　山　連　盟</t>
  </si>
  <si>
    <t>V1</t>
  </si>
  <si>
    <t>C1</t>
  </si>
  <si>
    <t>S1</t>
  </si>
  <si>
    <t>B1</t>
  </si>
  <si>
    <t>　（平成２５年度より）</t>
  </si>
  <si>
    <t>（１）　日本連盟　１個隊　年額　2,000円</t>
  </si>
  <si>
    <t>（３）　岡山連盟　１個隊　年額　2,000円</t>
  </si>
  <si>
    <t>R1</t>
  </si>
  <si>
    <t>（２）　日本連盟　１団　　年額　2,000円</t>
  </si>
  <si>
    <t>日連、県連別振り込み</t>
  </si>
  <si>
    <t>スカウティング誌1200含む</t>
  </si>
  <si>
    <t>スカウティング誌600含む</t>
  </si>
  <si>
    <t xml:space="preserve"> 　　　　 　　　　　　　　　9月以降　1,400円</t>
  </si>
  <si>
    <t>（２）　岡山連盟　スカウト１人年額 　1,800円</t>
  </si>
  <si>
    <t>（３）　岡山連盟　指導者１人年額　 　2,800円</t>
  </si>
  <si>
    <t>継続登録、９月～追加登録用</t>
  </si>
  <si>
    <t>そなえよつねに共済</t>
  </si>
  <si>
    <t>同居免除　　</t>
  </si>
  <si>
    <t>（１）　日本連盟　スカウト １人年額　4,000円</t>
  </si>
  <si>
    <t>　（平成31年度より）</t>
  </si>
  <si>
    <t xml:space="preserve"> 　　　　 　　　　　　　　9月以降　　2,250円</t>
  </si>
  <si>
    <t>　　　　　　　　　指導者 　１人年額　8,400円</t>
  </si>
  <si>
    <t xml:space="preserve"> 　　　　 　　　　　　　　　9月以降　4,450円</t>
  </si>
  <si>
    <t xml:space="preserve"> 　　　　 　　　　　　　　9月以降　　2,250円(保険700円含む）</t>
  </si>
  <si>
    <t xml:space="preserve"> 　　　　 　　　　　　　　　9月以降　4,450円(保険700円）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</si>
</sst>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 textRotation="255"/>
    </xf>
    <xf numFmtId="3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center"/>
    </xf>
    <xf numFmtId="0" fontId="2" fillId="0" borderId="28" xfId="0" applyFont="1" applyBorder="1" applyAlignment="1">
      <alignment/>
    </xf>
    <xf numFmtId="3" fontId="8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8" fillId="0" borderId="32" xfId="0" applyNumberFormat="1" applyFont="1" applyFill="1" applyBorder="1" applyAlignment="1">
      <alignment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3" fontId="8" fillId="0" borderId="33" xfId="0" applyNumberFormat="1" applyFont="1" applyBorder="1" applyAlignment="1">
      <alignment horizontal="center" vertical="center"/>
    </xf>
    <xf numFmtId="3" fontId="45" fillId="0" borderId="32" xfId="0" applyNumberFormat="1" applyFont="1" applyBorder="1" applyAlignment="1">
      <alignment vertical="center"/>
    </xf>
    <xf numFmtId="3" fontId="45" fillId="0" borderId="32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33" borderId="32" xfId="0" applyNumberFormat="1" applyFont="1" applyFill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3" fontId="8" fillId="33" borderId="37" xfId="0" applyNumberFormat="1" applyFont="1" applyFill="1" applyBorder="1" applyAlignment="1">
      <alignment horizontal="right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34" borderId="22" xfId="0" applyNumberFormat="1" applyFont="1" applyFill="1" applyBorder="1" applyAlignment="1">
      <alignment horizontal="center" vertical="center"/>
    </xf>
    <xf numFmtId="3" fontId="8" fillId="34" borderId="29" xfId="0" applyNumberFormat="1" applyFont="1" applyFill="1" applyBorder="1" applyAlignment="1">
      <alignment horizontal="center" vertical="center"/>
    </xf>
    <xf numFmtId="3" fontId="8" fillId="34" borderId="24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3" fillId="35" borderId="27" xfId="0" applyNumberFormat="1" applyFont="1" applyFill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3" fillId="35" borderId="26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 textRotation="255"/>
    </xf>
    <xf numFmtId="3" fontId="8" fillId="0" borderId="4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 textRotation="255"/>
    </xf>
    <xf numFmtId="3" fontId="8" fillId="0" borderId="43" xfId="0" applyNumberFormat="1" applyFont="1" applyBorder="1" applyAlignment="1">
      <alignment horizontal="center" vertical="center" textRotation="255"/>
    </xf>
    <xf numFmtId="3" fontId="8" fillId="0" borderId="44" xfId="0" applyNumberFormat="1" applyFont="1" applyBorder="1" applyAlignment="1">
      <alignment horizontal="center" vertical="center" textRotation="255"/>
    </xf>
    <xf numFmtId="3" fontId="3" fillId="0" borderId="0" xfId="0" applyNumberFormat="1" applyFont="1" applyAlignment="1">
      <alignment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zoomScaleSheetLayoutView="100" zoomScalePageLayoutView="0" workbookViewId="0" topLeftCell="A1">
      <selection activeCell="AA38" sqref="AA38"/>
    </sheetView>
  </sheetViews>
  <sheetFormatPr defaultColWidth="9.00390625" defaultRowHeight="13.5"/>
  <cols>
    <col min="1" max="1" width="4.625" style="2" customWidth="1"/>
    <col min="2" max="2" width="5.625" style="2" customWidth="1"/>
    <col min="3" max="4" width="2.625" style="2" customWidth="1"/>
    <col min="5" max="5" width="6.625" style="2" customWidth="1"/>
    <col min="6" max="8" width="2.625" style="2" customWidth="1"/>
    <col min="9" max="10" width="3.625" style="2" customWidth="1"/>
    <col min="11" max="11" width="2.625" style="2" customWidth="1"/>
    <col min="12" max="12" width="3.625" style="2" customWidth="1"/>
    <col min="13" max="13" width="4.75390625" style="2" customWidth="1"/>
    <col min="14" max="14" width="3.625" style="2" customWidth="1"/>
    <col min="15" max="15" width="6.625" style="2" customWidth="1"/>
    <col min="16" max="16" width="2.625" style="2" customWidth="1"/>
    <col min="17" max="17" width="6.625" style="2" customWidth="1"/>
    <col min="18" max="18" width="2.625" style="2" customWidth="1"/>
    <col min="19" max="19" width="8.625" style="2" customWidth="1"/>
    <col min="20" max="20" width="2.625" style="2" customWidth="1"/>
    <col min="21" max="21" width="5.625" style="2" customWidth="1"/>
    <col min="22" max="31" width="3.625" style="2" customWidth="1"/>
    <col min="32" max="32" width="4.50390625" style="2" customWidth="1"/>
    <col min="33" max="35" width="3.625" style="2" customWidth="1"/>
    <col min="36" max="36" width="4.625" style="1" customWidth="1"/>
    <col min="37" max="37" width="8.625" style="3" hidden="1" customWidth="1"/>
    <col min="38" max="38" width="8.625" style="3" customWidth="1"/>
    <col min="39" max="39" width="4.625" style="3" customWidth="1"/>
    <col min="40" max="40" width="4.625" style="1" customWidth="1"/>
    <col min="41" max="16384" width="9.00390625" style="1" customWidth="1"/>
  </cols>
  <sheetData>
    <row r="1" spans="1:10" ht="19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6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9" s="6" customFormat="1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7" t="s">
        <v>1</v>
      </c>
      <c r="M3" s="87"/>
      <c r="N3" s="87"/>
      <c r="O3" s="87"/>
      <c r="P3" s="87"/>
      <c r="Q3" s="25"/>
      <c r="R3" s="25"/>
      <c r="S3" s="5"/>
      <c r="T3" s="5"/>
      <c r="U3" s="101" t="s">
        <v>63</v>
      </c>
      <c r="V3" s="101"/>
      <c r="W3" s="101"/>
      <c r="X3" s="101"/>
      <c r="Y3" s="101"/>
      <c r="Z3" s="101"/>
      <c r="AA3" s="101"/>
      <c r="AB3" s="101"/>
      <c r="AC3" s="101"/>
    </row>
    <row r="4" spans="1:39" s="6" customFormat="1" ht="9.75" customHeight="1">
      <c r="A4" s="5"/>
      <c r="B4" s="87" t="s">
        <v>2</v>
      </c>
      <c r="C4" s="91">
        <v>31</v>
      </c>
      <c r="D4" s="91"/>
      <c r="E4" s="87" t="s">
        <v>3</v>
      </c>
      <c r="F4" s="87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 t="s">
        <v>5</v>
      </c>
      <c r="R4" s="87"/>
      <c r="T4" s="5"/>
      <c r="U4" s="101"/>
      <c r="V4" s="101"/>
      <c r="W4" s="101"/>
      <c r="X4" s="101"/>
      <c r="Y4" s="101"/>
      <c r="Z4" s="101"/>
      <c r="AA4" s="101"/>
      <c r="AB4" s="101"/>
      <c r="AC4" s="101"/>
      <c r="AD4" s="5"/>
      <c r="AE4" s="5"/>
      <c r="AF4" s="5"/>
      <c r="AG4" s="5"/>
      <c r="AH4" s="5"/>
      <c r="AI4" s="5"/>
      <c r="AK4" s="7"/>
      <c r="AL4" s="8"/>
      <c r="AM4" s="8"/>
    </row>
    <row r="5" spans="1:39" s="6" customFormat="1" ht="9.75" customHeight="1">
      <c r="A5" s="5"/>
      <c r="B5" s="87"/>
      <c r="C5" s="92"/>
      <c r="D5" s="92"/>
      <c r="E5" s="87"/>
      <c r="F5" s="87"/>
      <c r="G5" s="87"/>
      <c r="H5" s="87"/>
      <c r="I5" s="87"/>
      <c r="J5" s="87"/>
      <c r="K5" s="87"/>
      <c r="L5" s="87" t="s">
        <v>62</v>
      </c>
      <c r="M5" s="87"/>
      <c r="N5" s="87"/>
      <c r="O5" s="87"/>
      <c r="P5" s="87"/>
      <c r="Q5" s="87"/>
      <c r="R5" s="87"/>
      <c r="T5" s="5"/>
      <c r="AH5" s="5"/>
      <c r="AI5" s="5"/>
      <c r="AK5" s="7"/>
      <c r="AL5" s="8"/>
      <c r="AM5" s="8"/>
    </row>
    <row r="6" spans="1:39" s="6" customFormat="1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87"/>
      <c r="M6" s="87"/>
      <c r="N6" s="87"/>
      <c r="O6" s="87"/>
      <c r="P6" s="87"/>
      <c r="Q6" s="25"/>
      <c r="R6" s="25"/>
      <c r="S6" s="5"/>
      <c r="T6" s="5"/>
      <c r="U6" s="66"/>
      <c r="V6" s="66"/>
      <c r="W6" s="66"/>
      <c r="X6" s="66"/>
      <c r="Y6" s="55" t="s">
        <v>6</v>
      </c>
      <c r="Z6" s="66"/>
      <c r="AA6" s="55" t="s">
        <v>7</v>
      </c>
      <c r="AB6" s="55" t="s">
        <v>8</v>
      </c>
      <c r="AC6" s="55"/>
      <c r="AD6" s="55"/>
      <c r="AE6" s="66"/>
      <c r="AF6" s="66"/>
      <c r="AG6" s="66"/>
      <c r="AH6" s="66"/>
      <c r="AI6" s="66"/>
      <c r="AJ6" s="110" t="s">
        <v>9</v>
      </c>
      <c r="AK6" s="7"/>
      <c r="AL6" s="8"/>
      <c r="AM6" s="8"/>
    </row>
    <row r="7" spans="21:36" ht="9.75" customHeight="1" thickBot="1">
      <c r="U7" s="67"/>
      <c r="V7" s="67"/>
      <c r="W7" s="67"/>
      <c r="X7" s="67"/>
      <c r="Y7" s="55"/>
      <c r="Z7" s="67"/>
      <c r="AA7" s="55"/>
      <c r="AB7" s="55"/>
      <c r="AC7" s="55"/>
      <c r="AD7" s="55"/>
      <c r="AE7" s="67"/>
      <c r="AF7" s="67"/>
      <c r="AG7" s="67"/>
      <c r="AH7" s="67"/>
      <c r="AI7" s="67"/>
      <c r="AJ7" s="111"/>
    </row>
    <row r="8" spans="39:41" ht="9" customHeight="1">
      <c r="AM8" s="10" t="s">
        <v>10</v>
      </c>
      <c r="AN8" s="11" t="s">
        <v>11</v>
      </c>
      <c r="AO8" s="12" t="s">
        <v>12</v>
      </c>
    </row>
    <row r="9" spans="1:41" ht="15.75" customHeight="1">
      <c r="A9" s="73" t="s">
        <v>13</v>
      </c>
      <c r="B9" s="94"/>
      <c r="C9" s="94"/>
      <c r="D9" s="94"/>
      <c r="E9" s="74"/>
      <c r="F9" s="96" t="s">
        <v>14</v>
      </c>
      <c r="G9" s="94"/>
      <c r="H9" s="70"/>
      <c r="I9" s="64" t="s">
        <v>64</v>
      </c>
      <c r="J9" s="82"/>
      <c r="K9" s="82"/>
      <c r="L9" s="82"/>
      <c r="M9" s="82"/>
      <c r="N9" s="69"/>
      <c r="O9" s="64" t="s">
        <v>15</v>
      </c>
      <c r="P9" s="82"/>
      <c r="Q9" s="82"/>
      <c r="R9" s="82"/>
      <c r="S9" s="82"/>
      <c r="T9" s="69"/>
      <c r="U9" s="95" t="s">
        <v>36</v>
      </c>
      <c r="V9" s="95"/>
      <c r="W9" s="34"/>
      <c r="X9" s="56" t="s">
        <v>29</v>
      </c>
      <c r="Y9" s="57"/>
      <c r="Z9" s="58"/>
      <c r="AA9" s="34"/>
      <c r="AB9" s="34"/>
      <c r="AC9" s="34"/>
      <c r="AD9" s="34"/>
      <c r="AE9" s="34"/>
      <c r="AF9" s="34"/>
      <c r="AG9" s="34"/>
      <c r="AH9" s="34"/>
      <c r="AI9" s="34"/>
      <c r="AM9" s="13" t="s">
        <v>37</v>
      </c>
      <c r="AN9" s="14" t="s">
        <v>38</v>
      </c>
      <c r="AO9" s="15" t="s">
        <v>39</v>
      </c>
    </row>
    <row r="10" spans="1:41" ht="15.75" customHeight="1">
      <c r="A10" s="75"/>
      <c r="B10" s="93"/>
      <c r="C10" s="93"/>
      <c r="D10" s="93"/>
      <c r="E10" s="76"/>
      <c r="F10" s="97"/>
      <c r="G10" s="93"/>
      <c r="H10" s="72"/>
      <c r="I10" s="75" t="s">
        <v>16</v>
      </c>
      <c r="J10" s="93"/>
      <c r="K10" s="72"/>
      <c r="L10" s="75" t="s">
        <v>17</v>
      </c>
      <c r="M10" s="93"/>
      <c r="N10" s="72"/>
      <c r="O10" s="64" t="s">
        <v>16</v>
      </c>
      <c r="P10" s="82"/>
      <c r="Q10" s="82"/>
      <c r="R10" s="69"/>
      <c r="S10" s="64" t="s">
        <v>17</v>
      </c>
      <c r="T10" s="69"/>
      <c r="U10" s="95"/>
      <c r="V10" s="95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M10" s="16" t="s">
        <v>40</v>
      </c>
      <c r="AN10" s="17" t="s">
        <v>18</v>
      </c>
      <c r="AO10" s="18" t="s">
        <v>41</v>
      </c>
    </row>
    <row r="11" spans="1:41" ht="15" customHeight="1">
      <c r="A11" s="98" t="s">
        <v>19</v>
      </c>
      <c r="B11" s="73" t="s">
        <v>20</v>
      </c>
      <c r="C11" s="94"/>
      <c r="D11" s="94"/>
      <c r="E11" s="74"/>
      <c r="F11" s="61"/>
      <c r="G11" s="61"/>
      <c r="H11" s="31" t="s">
        <v>21</v>
      </c>
      <c r="I11" s="62">
        <v>2800</v>
      </c>
      <c r="J11" s="63"/>
      <c r="K11" s="32" t="s">
        <v>22</v>
      </c>
      <c r="L11" s="59">
        <f aca="true" t="shared" si="0" ref="L11:L36">F11*I11</f>
        <v>0</v>
      </c>
      <c r="M11" s="60"/>
      <c r="N11" s="32" t="s">
        <v>22</v>
      </c>
      <c r="O11" s="33">
        <v>8400</v>
      </c>
      <c r="P11" s="32" t="s">
        <v>22</v>
      </c>
      <c r="Q11" s="52"/>
      <c r="R11" s="53"/>
      <c r="S11" s="33">
        <f aca="true" t="shared" si="1" ref="S11:S36">F11*O11</f>
        <v>0</v>
      </c>
      <c r="T11" s="32" t="s">
        <v>22</v>
      </c>
      <c r="U11" s="54"/>
      <c r="V11" s="54"/>
      <c r="W11" s="35"/>
      <c r="X11" s="2" t="s">
        <v>31</v>
      </c>
      <c r="AA11" s="35"/>
      <c r="AB11" s="35"/>
      <c r="AC11" s="35"/>
      <c r="AD11" s="35"/>
      <c r="AE11" s="35"/>
      <c r="AF11" s="35"/>
      <c r="AG11" s="35"/>
      <c r="AH11" s="35"/>
      <c r="AI11" s="35"/>
      <c r="AM11" s="13" t="s">
        <v>42</v>
      </c>
      <c r="AN11" s="14" t="s">
        <v>23</v>
      </c>
      <c r="AO11" s="15" t="s">
        <v>43</v>
      </c>
    </row>
    <row r="12" spans="1:41" ht="15" customHeight="1">
      <c r="A12" s="99"/>
      <c r="B12" s="75"/>
      <c r="C12" s="93"/>
      <c r="D12" s="93"/>
      <c r="E12" s="76"/>
      <c r="F12" s="68"/>
      <c r="G12" s="61"/>
      <c r="H12" s="31" t="s">
        <v>21</v>
      </c>
      <c r="I12" s="62">
        <v>0</v>
      </c>
      <c r="J12" s="63"/>
      <c r="K12" s="32" t="s">
        <v>22</v>
      </c>
      <c r="L12" s="59">
        <f t="shared" si="0"/>
        <v>0</v>
      </c>
      <c r="M12" s="60"/>
      <c r="N12" s="32" t="s">
        <v>22</v>
      </c>
      <c r="O12" s="52"/>
      <c r="P12" s="53"/>
      <c r="Q12" s="33">
        <v>0</v>
      </c>
      <c r="R12" s="32" t="s">
        <v>22</v>
      </c>
      <c r="S12" s="33">
        <f>F12*Q12</f>
        <v>0</v>
      </c>
      <c r="T12" s="32" t="s">
        <v>22</v>
      </c>
      <c r="U12" s="54"/>
      <c r="V12" s="54"/>
      <c r="W12" s="35"/>
      <c r="X12" s="23" t="s">
        <v>83</v>
      </c>
      <c r="AM12" s="16" t="s">
        <v>44</v>
      </c>
      <c r="AN12" s="17" t="s">
        <v>45</v>
      </c>
      <c r="AO12" s="18" t="s">
        <v>46</v>
      </c>
    </row>
    <row r="13" spans="1:41" ht="15" customHeight="1">
      <c r="A13" s="99"/>
      <c r="B13" s="77" t="s">
        <v>72</v>
      </c>
      <c r="C13" s="70" t="s">
        <v>24</v>
      </c>
      <c r="D13" s="73" t="s">
        <v>25</v>
      </c>
      <c r="E13" s="74"/>
      <c r="F13" s="61">
        <v>0</v>
      </c>
      <c r="G13" s="61"/>
      <c r="H13" s="31" t="s">
        <v>21</v>
      </c>
      <c r="I13" s="62">
        <v>2800</v>
      </c>
      <c r="J13" s="63"/>
      <c r="K13" s="32" t="s">
        <v>22</v>
      </c>
      <c r="L13" s="59">
        <f t="shared" si="0"/>
        <v>0</v>
      </c>
      <c r="M13" s="60"/>
      <c r="N13" s="32" t="s">
        <v>22</v>
      </c>
      <c r="O13" s="33">
        <v>8400</v>
      </c>
      <c r="P13" s="32" t="s">
        <v>22</v>
      </c>
      <c r="Q13" s="52"/>
      <c r="R13" s="53"/>
      <c r="S13" s="33">
        <f t="shared" si="1"/>
        <v>0</v>
      </c>
      <c r="T13" s="32" t="s">
        <v>22</v>
      </c>
      <c r="U13" s="54"/>
      <c r="V13" s="54"/>
      <c r="W13" s="35"/>
      <c r="X13" s="23" t="s">
        <v>85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36"/>
      <c r="AM13" s="13" t="s">
        <v>47</v>
      </c>
      <c r="AN13" s="14" t="s">
        <v>48</v>
      </c>
      <c r="AO13" s="15" t="s">
        <v>49</v>
      </c>
    </row>
    <row r="14" spans="1:41" ht="15" customHeight="1">
      <c r="A14" s="99"/>
      <c r="B14" s="78"/>
      <c r="C14" s="71"/>
      <c r="D14" s="75"/>
      <c r="E14" s="76"/>
      <c r="F14" s="61"/>
      <c r="G14" s="61"/>
      <c r="H14" s="31" t="s">
        <v>21</v>
      </c>
      <c r="I14" s="62">
        <v>0</v>
      </c>
      <c r="J14" s="63"/>
      <c r="K14" s="32" t="s">
        <v>22</v>
      </c>
      <c r="L14" s="59">
        <f t="shared" si="0"/>
        <v>0</v>
      </c>
      <c r="M14" s="60"/>
      <c r="N14" s="32" t="s">
        <v>22</v>
      </c>
      <c r="O14" s="52"/>
      <c r="P14" s="53"/>
      <c r="Q14" s="33">
        <v>0</v>
      </c>
      <c r="R14" s="32" t="s">
        <v>22</v>
      </c>
      <c r="S14" s="33">
        <f>F14*Q14</f>
        <v>0</v>
      </c>
      <c r="T14" s="32" t="s">
        <v>22</v>
      </c>
      <c r="U14" s="54"/>
      <c r="V14" s="54"/>
      <c r="W14" s="35"/>
      <c r="AB14" s="23" t="s">
        <v>84</v>
      </c>
      <c r="AM14" s="16" t="s">
        <v>50</v>
      </c>
      <c r="AN14" s="17" t="s">
        <v>51</v>
      </c>
      <c r="AO14" s="18" t="s">
        <v>52</v>
      </c>
    </row>
    <row r="15" spans="1:41" ht="15" customHeight="1">
      <c r="A15" s="99"/>
      <c r="B15" s="79"/>
      <c r="C15" s="72"/>
      <c r="D15" s="64" t="s">
        <v>53</v>
      </c>
      <c r="E15" s="65"/>
      <c r="F15" s="61">
        <v>0</v>
      </c>
      <c r="G15" s="61"/>
      <c r="H15" s="31" t="s">
        <v>21</v>
      </c>
      <c r="I15" s="62">
        <v>1800</v>
      </c>
      <c r="J15" s="63"/>
      <c r="K15" s="32" t="s">
        <v>22</v>
      </c>
      <c r="L15" s="59">
        <f t="shared" si="0"/>
        <v>0</v>
      </c>
      <c r="M15" s="60"/>
      <c r="N15" s="32" t="s">
        <v>22</v>
      </c>
      <c r="O15" s="33">
        <v>4000</v>
      </c>
      <c r="P15" s="32" t="s">
        <v>22</v>
      </c>
      <c r="Q15" s="52"/>
      <c r="R15" s="53"/>
      <c r="S15" s="33">
        <f t="shared" si="1"/>
        <v>0</v>
      </c>
      <c r="T15" s="32" t="s">
        <v>22</v>
      </c>
      <c r="U15" s="54"/>
      <c r="V15" s="54"/>
      <c r="W15" s="35"/>
      <c r="X15" s="23" t="s">
        <v>86</v>
      </c>
      <c r="AB15" s="23"/>
      <c r="AH15" s="47" t="s">
        <v>75</v>
      </c>
      <c r="AI15" s="47"/>
      <c r="AJ15" s="48"/>
      <c r="AM15" s="13" t="s">
        <v>54</v>
      </c>
      <c r="AN15" s="14" t="s">
        <v>48</v>
      </c>
      <c r="AO15" s="15" t="s">
        <v>55</v>
      </c>
    </row>
    <row r="16" spans="1:41" ht="15" customHeight="1">
      <c r="A16" s="99"/>
      <c r="B16" s="77" t="s">
        <v>65</v>
      </c>
      <c r="C16" s="70" t="s">
        <v>24</v>
      </c>
      <c r="D16" s="73" t="s">
        <v>25</v>
      </c>
      <c r="E16" s="74"/>
      <c r="F16" s="61">
        <v>0</v>
      </c>
      <c r="G16" s="61"/>
      <c r="H16" s="31" t="s">
        <v>21</v>
      </c>
      <c r="I16" s="62">
        <v>2800</v>
      </c>
      <c r="J16" s="63"/>
      <c r="K16" s="32" t="s">
        <v>22</v>
      </c>
      <c r="L16" s="59">
        <f t="shared" si="0"/>
        <v>0</v>
      </c>
      <c r="M16" s="60"/>
      <c r="N16" s="32" t="s">
        <v>22</v>
      </c>
      <c r="O16" s="33">
        <v>8400</v>
      </c>
      <c r="P16" s="32" t="s">
        <v>22</v>
      </c>
      <c r="Q16" s="52"/>
      <c r="R16" s="53"/>
      <c r="S16" s="33">
        <f t="shared" si="1"/>
        <v>0</v>
      </c>
      <c r="T16" s="32" t="s">
        <v>22</v>
      </c>
      <c r="U16" s="54"/>
      <c r="V16" s="54"/>
      <c r="W16" s="35"/>
      <c r="X16" s="23" t="s">
        <v>87</v>
      </c>
      <c r="Y16" s="23"/>
      <c r="Z16" s="23"/>
      <c r="AA16" s="23"/>
      <c r="AB16" s="23"/>
      <c r="AC16" s="23"/>
      <c r="AD16" s="23"/>
      <c r="AE16" s="23"/>
      <c r="AF16" s="23"/>
      <c r="AH16" s="47" t="s">
        <v>76</v>
      </c>
      <c r="AM16" s="16" t="s">
        <v>56</v>
      </c>
      <c r="AN16" s="17" t="s">
        <v>48</v>
      </c>
      <c r="AO16" s="18" t="s">
        <v>57</v>
      </c>
    </row>
    <row r="17" spans="1:41" ht="15" customHeight="1" thickBot="1">
      <c r="A17" s="99"/>
      <c r="B17" s="78"/>
      <c r="C17" s="71"/>
      <c r="D17" s="75"/>
      <c r="E17" s="76"/>
      <c r="F17" s="61"/>
      <c r="G17" s="61"/>
      <c r="H17" s="31" t="s">
        <v>21</v>
      </c>
      <c r="I17" s="62">
        <v>0</v>
      </c>
      <c r="J17" s="63"/>
      <c r="K17" s="32" t="s">
        <v>22</v>
      </c>
      <c r="L17" s="59">
        <f t="shared" si="0"/>
        <v>0</v>
      </c>
      <c r="M17" s="60"/>
      <c r="N17" s="32" t="s">
        <v>22</v>
      </c>
      <c r="O17" s="52"/>
      <c r="P17" s="53"/>
      <c r="Q17" s="33">
        <v>0</v>
      </c>
      <c r="R17" s="32" t="s">
        <v>22</v>
      </c>
      <c r="S17" s="33">
        <f>F17*Q17</f>
        <v>0</v>
      </c>
      <c r="T17" s="32" t="s">
        <v>22</v>
      </c>
      <c r="U17" s="54"/>
      <c r="V17" s="54"/>
      <c r="W17" s="35"/>
      <c r="AB17" s="23" t="s">
        <v>69</v>
      </c>
      <c r="AM17" s="19" t="s">
        <v>58</v>
      </c>
      <c r="AN17" s="20" t="s">
        <v>51</v>
      </c>
      <c r="AO17" s="21" t="s">
        <v>59</v>
      </c>
    </row>
    <row r="18" spans="1:39" ht="15" customHeight="1">
      <c r="A18" s="99"/>
      <c r="B18" s="79"/>
      <c r="C18" s="72"/>
      <c r="D18" s="64" t="s">
        <v>53</v>
      </c>
      <c r="E18" s="65"/>
      <c r="F18" s="61">
        <v>0</v>
      </c>
      <c r="G18" s="61"/>
      <c r="H18" s="31" t="s">
        <v>21</v>
      </c>
      <c r="I18" s="62">
        <v>1800</v>
      </c>
      <c r="J18" s="63"/>
      <c r="K18" s="32" t="s">
        <v>22</v>
      </c>
      <c r="L18" s="59">
        <f t="shared" si="0"/>
        <v>0</v>
      </c>
      <c r="M18" s="60"/>
      <c r="N18" s="32" t="s">
        <v>22</v>
      </c>
      <c r="O18" s="33">
        <v>4000</v>
      </c>
      <c r="P18" s="32" t="s">
        <v>22</v>
      </c>
      <c r="Q18" s="52"/>
      <c r="R18" s="53"/>
      <c r="S18" s="33">
        <f t="shared" si="1"/>
        <v>0</v>
      </c>
      <c r="T18" s="32" t="s">
        <v>22</v>
      </c>
      <c r="U18" s="54"/>
      <c r="V18" s="54"/>
      <c r="W18" s="35"/>
      <c r="X18" s="23" t="s">
        <v>78</v>
      </c>
      <c r="AL18" s="1"/>
      <c r="AM18" s="1"/>
    </row>
    <row r="19" spans="1:39" ht="15" customHeight="1">
      <c r="A19" s="99"/>
      <c r="B19" s="77" t="s">
        <v>67</v>
      </c>
      <c r="C19" s="70" t="s">
        <v>24</v>
      </c>
      <c r="D19" s="73" t="s">
        <v>25</v>
      </c>
      <c r="E19" s="74"/>
      <c r="F19" s="61">
        <v>0</v>
      </c>
      <c r="G19" s="61"/>
      <c r="H19" s="31" t="s">
        <v>21</v>
      </c>
      <c r="I19" s="62">
        <v>2800</v>
      </c>
      <c r="J19" s="63"/>
      <c r="K19" s="32" t="s">
        <v>22</v>
      </c>
      <c r="L19" s="59">
        <f t="shared" si="0"/>
        <v>0</v>
      </c>
      <c r="M19" s="60"/>
      <c r="N19" s="32" t="s">
        <v>22</v>
      </c>
      <c r="O19" s="33">
        <v>8400</v>
      </c>
      <c r="P19" s="32" t="s">
        <v>22</v>
      </c>
      <c r="Q19" s="52"/>
      <c r="R19" s="53"/>
      <c r="S19" s="33">
        <f t="shared" si="1"/>
        <v>0</v>
      </c>
      <c r="T19" s="32" t="s">
        <v>22</v>
      </c>
      <c r="U19" s="54"/>
      <c r="V19" s="54"/>
      <c r="W19" s="35"/>
      <c r="X19" s="23" t="s">
        <v>61</v>
      </c>
      <c r="AL19" s="1"/>
      <c r="AM19" s="1"/>
    </row>
    <row r="20" spans="1:40" ht="15" customHeight="1">
      <c r="A20" s="99"/>
      <c r="B20" s="78"/>
      <c r="C20" s="71"/>
      <c r="D20" s="75"/>
      <c r="E20" s="76"/>
      <c r="F20" s="61"/>
      <c r="G20" s="61"/>
      <c r="H20" s="31" t="s">
        <v>21</v>
      </c>
      <c r="I20" s="62">
        <v>0</v>
      </c>
      <c r="J20" s="63"/>
      <c r="K20" s="32" t="s">
        <v>22</v>
      </c>
      <c r="L20" s="59">
        <f t="shared" si="0"/>
        <v>0</v>
      </c>
      <c r="M20" s="60"/>
      <c r="N20" s="32" t="s">
        <v>22</v>
      </c>
      <c r="O20" s="52"/>
      <c r="P20" s="53"/>
      <c r="Q20" s="33">
        <v>0</v>
      </c>
      <c r="R20" s="32" t="s">
        <v>22</v>
      </c>
      <c r="S20" s="33">
        <f>F20*Q20</f>
        <v>0</v>
      </c>
      <c r="T20" s="32" t="s">
        <v>22</v>
      </c>
      <c r="U20" s="54"/>
      <c r="V20" s="54"/>
      <c r="W20" s="35"/>
      <c r="X20" s="108" t="s">
        <v>79</v>
      </c>
      <c r="Y20" s="109"/>
      <c r="Z20" s="109"/>
      <c r="AA20" s="109"/>
      <c r="AB20" s="109"/>
      <c r="AC20" s="109"/>
      <c r="AD20" s="109"/>
      <c r="AE20" s="109"/>
      <c r="AF20" s="109"/>
      <c r="AL20" s="26"/>
      <c r="AM20" s="26"/>
      <c r="AN20" s="26"/>
    </row>
    <row r="21" spans="1:35" ht="15" customHeight="1">
      <c r="A21" s="99"/>
      <c r="B21" s="79"/>
      <c r="C21" s="72"/>
      <c r="D21" s="64" t="s">
        <v>53</v>
      </c>
      <c r="E21" s="65"/>
      <c r="F21" s="61">
        <v>0</v>
      </c>
      <c r="G21" s="61"/>
      <c r="H21" s="31" t="s">
        <v>21</v>
      </c>
      <c r="I21" s="62">
        <v>1800</v>
      </c>
      <c r="J21" s="63"/>
      <c r="K21" s="32" t="s">
        <v>22</v>
      </c>
      <c r="L21" s="59">
        <f t="shared" si="0"/>
        <v>0</v>
      </c>
      <c r="M21" s="60"/>
      <c r="N21" s="32" t="s">
        <v>22</v>
      </c>
      <c r="O21" s="33">
        <v>4000</v>
      </c>
      <c r="P21" s="32" t="s">
        <v>22</v>
      </c>
      <c r="Q21" s="52"/>
      <c r="R21" s="53"/>
      <c r="S21" s="33">
        <f t="shared" si="1"/>
        <v>0</v>
      </c>
      <c r="T21" s="32" t="s">
        <v>22</v>
      </c>
      <c r="U21" s="54"/>
      <c r="V21" s="54"/>
      <c r="W21" s="35"/>
      <c r="X21" s="23" t="s">
        <v>77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6" ht="15" customHeight="1">
      <c r="A22" s="99"/>
      <c r="B22" s="77" t="s">
        <v>66</v>
      </c>
      <c r="C22" s="70" t="s">
        <v>24</v>
      </c>
      <c r="D22" s="73" t="s">
        <v>25</v>
      </c>
      <c r="E22" s="74"/>
      <c r="F22" s="61"/>
      <c r="G22" s="61"/>
      <c r="H22" s="31" t="s">
        <v>21</v>
      </c>
      <c r="I22" s="62">
        <v>2800</v>
      </c>
      <c r="J22" s="63"/>
      <c r="K22" s="32" t="s">
        <v>22</v>
      </c>
      <c r="L22" s="59">
        <f t="shared" si="0"/>
        <v>0</v>
      </c>
      <c r="M22" s="60"/>
      <c r="N22" s="32" t="s">
        <v>22</v>
      </c>
      <c r="O22" s="33">
        <v>8400</v>
      </c>
      <c r="P22" s="32" t="s">
        <v>22</v>
      </c>
      <c r="Q22" s="52"/>
      <c r="R22" s="53"/>
      <c r="S22" s="33">
        <f t="shared" si="1"/>
        <v>0</v>
      </c>
      <c r="T22" s="32" t="s">
        <v>22</v>
      </c>
      <c r="U22" s="54"/>
      <c r="V22" s="54"/>
      <c r="W22" s="35"/>
      <c r="X22" s="2" t="s">
        <v>32</v>
      </c>
      <c r="AJ22" s="2"/>
    </row>
    <row r="23" spans="1:36" ht="15" customHeight="1">
      <c r="A23" s="99"/>
      <c r="B23" s="78"/>
      <c r="C23" s="71"/>
      <c r="D23" s="75"/>
      <c r="E23" s="76"/>
      <c r="F23" s="61"/>
      <c r="G23" s="61"/>
      <c r="H23" s="31" t="s">
        <v>21</v>
      </c>
      <c r="I23" s="62">
        <v>0</v>
      </c>
      <c r="J23" s="63"/>
      <c r="K23" s="32" t="s">
        <v>22</v>
      </c>
      <c r="L23" s="59">
        <f t="shared" si="0"/>
        <v>0</v>
      </c>
      <c r="M23" s="60"/>
      <c r="N23" s="32" t="s">
        <v>22</v>
      </c>
      <c r="O23" s="52"/>
      <c r="P23" s="53"/>
      <c r="Q23" s="33">
        <v>0</v>
      </c>
      <c r="R23" s="32" t="s">
        <v>22</v>
      </c>
      <c r="S23" s="33">
        <f>F23*Q23</f>
        <v>0</v>
      </c>
      <c r="T23" s="32" t="s">
        <v>22</v>
      </c>
      <c r="U23" s="54"/>
      <c r="V23" s="54"/>
      <c r="W23" s="35"/>
      <c r="Y23" s="23" t="s">
        <v>70</v>
      </c>
      <c r="AJ23" s="2"/>
    </row>
    <row r="24" spans="1:36" ht="15" customHeight="1">
      <c r="A24" s="99"/>
      <c r="B24" s="79"/>
      <c r="C24" s="72"/>
      <c r="D24" s="64" t="s">
        <v>60</v>
      </c>
      <c r="E24" s="65"/>
      <c r="F24" s="61"/>
      <c r="G24" s="61"/>
      <c r="H24" s="31" t="s">
        <v>21</v>
      </c>
      <c r="I24" s="62">
        <v>1800</v>
      </c>
      <c r="J24" s="63"/>
      <c r="K24" s="32" t="s">
        <v>22</v>
      </c>
      <c r="L24" s="59">
        <f t="shared" si="0"/>
        <v>0</v>
      </c>
      <c r="M24" s="60"/>
      <c r="N24" s="32" t="s">
        <v>22</v>
      </c>
      <c r="O24" s="33">
        <v>4000</v>
      </c>
      <c r="P24" s="32" t="s">
        <v>22</v>
      </c>
      <c r="Q24" s="52"/>
      <c r="R24" s="53"/>
      <c r="S24" s="33">
        <f t="shared" si="1"/>
        <v>0</v>
      </c>
      <c r="T24" s="32" t="s">
        <v>22</v>
      </c>
      <c r="U24" s="54"/>
      <c r="V24" s="54"/>
      <c r="W24" s="35"/>
      <c r="Y24" s="23"/>
      <c r="AJ24" s="2"/>
    </row>
    <row r="25" spans="1:36" ht="15" customHeight="1">
      <c r="A25" s="99"/>
      <c r="B25" s="77" t="s">
        <v>68</v>
      </c>
      <c r="C25" s="70" t="s">
        <v>24</v>
      </c>
      <c r="D25" s="73" t="s">
        <v>25</v>
      </c>
      <c r="E25" s="74"/>
      <c r="F25" s="61"/>
      <c r="G25" s="61"/>
      <c r="H25" s="31" t="s">
        <v>21</v>
      </c>
      <c r="I25" s="62">
        <v>2800</v>
      </c>
      <c r="J25" s="63"/>
      <c r="K25" s="32" t="s">
        <v>22</v>
      </c>
      <c r="L25" s="59">
        <f t="shared" si="0"/>
        <v>0</v>
      </c>
      <c r="M25" s="60"/>
      <c r="N25" s="32" t="s">
        <v>22</v>
      </c>
      <c r="O25" s="33">
        <v>8400</v>
      </c>
      <c r="P25" s="32" t="s">
        <v>22</v>
      </c>
      <c r="Q25" s="52"/>
      <c r="R25" s="53"/>
      <c r="S25" s="33">
        <f t="shared" si="1"/>
        <v>0</v>
      </c>
      <c r="T25" s="32" t="s">
        <v>22</v>
      </c>
      <c r="U25" s="54"/>
      <c r="V25" s="54"/>
      <c r="W25" s="35"/>
      <c r="Y25" s="23" t="s">
        <v>73</v>
      </c>
      <c r="AJ25" s="2"/>
    </row>
    <row r="26" spans="1:36" ht="15" customHeight="1">
      <c r="A26" s="99"/>
      <c r="B26" s="78"/>
      <c r="C26" s="71"/>
      <c r="D26" s="75"/>
      <c r="E26" s="76"/>
      <c r="F26" s="61"/>
      <c r="G26" s="61"/>
      <c r="H26" s="31" t="s">
        <v>21</v>
      </c>
      <c r="I26" s="62">
        <v>0</v>
      </c>
      <c r="J26" s="63"/>
      <c r="K26" s="32" t="s">
        <v>22</v>
      </c>
      <c r="L26" s="59">
        <f t="shared" si="0"/>
        <v>0</v>
      </c>
      <c r="M26" s="60"/>
      <c r="N26" s="32" t="s">
        <v>22</v>
      </c>
      <c r="O26" s="52"/>
      <c r="P26" s="53"/>
      <c r="Q26" s="33">
        <v>0</v>
      </c>
      <c r="R26" s="32" t="s">
        <v>22</v>
      </c>
      <c r="S26" s="33">
        <f>F26*Q26</f>
        <v>0</v>
      </c>
      <c r="T26" s="32" t="s">
        <v>22</v>
      </c>
      <c r="U26" s="54"/>
      <c r="V26" s="54"/>
      <c r="W26" s="35"/>
      <c r="AJ26" s="2"/>
    </row>
    <row r="27" spans="1:36" ht="15" customHeight="1">
      <c r="A27" s="99"/>
      <c r="B27" s="79"/>
      <c r="C27" s="72"/>
      <c r="D27" s="64" t="s">
        <v>26</v>
      </c>
      <c r="E27" s="65"/>
      <c r="F27" s="61"/>
      <c r="G27" s="61"/>
      <c r="H27" s="31" t="s">
        <v>21</v>
      </c>
      <c r="I27" s="62">
        <v>1800</v>
      </c>
      <c r="J27" s="63"/>
      <c r="K27" s="32" t="s">
        <v>22</v>
      </c>
      <c r="L27" s="59">
        <f t="shared" si="0"/>
        <v>0</v>
      </c>
      <c r="M27" s="60"/>
      <c r="N27" s="32" t="s">
        <v>22</v>
      </c>
      <c r="O27" s="33">
        <v>4000</v>
      </c>
      <c r="P27" s="32" t="s">
        <v>22</v>
      </c>
      <c r="Q27" s="52"/>
      <c r="R27" s="53"/>
      <c r="S27" s="33">
        <f t="shared" si="1"/>
        <v>0</v>
      </c>
      <c r="T27" s="32" t="s">
        <v>22</v>
      </c>
      <c r="U27" s="54"/>
      <c r="V27" s="54"/>
      <c r="W27" s="35"/>
      <c r="Y27" s="23" t="s">
        <v>71</v>
      </c>
      <c r="AJ27" s="2"/>
    </row>
    <row r="28" spans="1:37" ht="15" customHeight="1">
      <c r="A28" s="99"/>
      <c r="B28" s="77"/>
      <c r="C28" s="70" t="s">
        <v>24</v>
      </c>
      <c r="D28" s="73" t="s">
        <v>25</v>
      </c>
      <c r="E28" s="74"/>
      <c r="F28" s="61"/>
      <c r="G28" s="61"/>
      <c r="H28" s="31" t="s">
        <v>21</v>
      </c>
      <c r="I28" s="62">
        <v>2800</v>
      </c>
      <c r="J28" s="63"/>
      <c r="K28" s="32" t="s">
        <v>22</v>
      </c>
      <c r="L28" s="59">
        <f t="shared" si="0"/>
        <v>0</v>
      </c>
      <c r="M28" s="60"/>
      <c r="N28" s="32" t="s">
        <v>22</v>
      </c>
      <c r="O28" s="33">
        <v>8400</v>
      </c>
      <c r="P28" s="32" t="s">
        <v>22</v>
      </c>
      <c r="Q28" s="52"/>
      <c r="R28" s="53"/>
      <c r="S28" s="33">
        <f t="shared" si="1"/>
        <v>0</v>
      </c>
      <c r="T28" s="32" t="s">
        <v>22</v>
      </c>
      <c r="U28" s="54"/>
      <c r="V28" s="54"/>
      <c r="W28" s="35"/>
      <c r="Y28" s="23"/>
      <c r="AJ28" s="2"/>
      <c r="AK28" s="3">
        <v>1</v>
      </c>
    </row>
    <row r="29" spans="1:25" ht="15" customHeight="1">
      <c r="A29" s="99"/>
      <c r="B29" s="78"/>
      <c r="C29" s="71"/>
      <c r="D29" s="75"/>
      <c r="E29" s="76"/>
      <c r="F29" s="61"/>
      <c r="G29" s="61"/>
      <c r="H29" s="31" t="s">
        <v>21</v>
      </c>
      <c r="I29" s="62">
        <v>0</v>
      </c>
      <c r="J29" s="63"/>
      <c r="K29" s="32" t="s">
        <v>22</v>
      </c>
      <c r="L29" s="59">
        <f t="shared" si="0"/>
        <v>0</v>
      </c>
      <c r="M29" s="60"/>
      <c r="N29" s="32" t="s">
        <v>22</v>
      </c>
      <c r="O29" s="52"/>
      <c r="P29" s="53"/>
      <c r="Q29" s="33">
        <v>0</v>
      </c>
      <c r="R29" s="32" t="s">
        <v>22</v>
      </c>
      <c r="S29" s="33">
        <f>F29*Q29</f>
        <v>0</v>
      </c>
      <c r="T29" s="32" t="s">
        <v>22</v>
      </c>
      <c r="U29" s="54"/>
      <c r="V29" s="54"/>
      <c r="W29" s="35"/>
      <c r="Y29" s="23"/>
    </row>
    <row r="30" spans="1:37" ht="15" customHeight="1">
      <c r="A30" s="99"/>
      <c r="B30" s="79"/>
      <c r="C30" s="72"/>
      <c r="D30" s="64" t="s">
        <v>26</v>
      </c>
      <c r="E30" s="65"/>
      <c r="F30" s="61"/>
      <c r="G30" s="61"/>
      <c r="H30" s="31" t="s">
        <v>21</v>
      </c>
      <c r="I30" s="62">
        <v>1800</v>
      </c>
      <c r="J30" s="63"/>
      <c r="K30" s="32" t="s">
        <v>22</v>
      </c>
      <c r="L30" s="59">
        <f t="shared" si="0"/>
        <v>0</v>
      </c>
      <c r="M30" s="60"/>
      <c r="N30" s="32" t="s">
        <v>22</v>
      </c>
      <c r="O30" s="33">
        <v>4000</v>
      </c>
      <c r="P30" s="32" t="s">
        <v>22</v>
      </c>
      <c r="Q30" s="52"/>
      <c r="R30" s="53"/>
      <c r="S30" s="33">
        <f t="shared" si="1"/>
        <v>0</v>
      </c>
      <c r="T30" s="32" t="s">
        <v>22</v>
      </c>
      <c r="U30" s="54"/>
      <c r="V30" s="54"/>
      <c r="W30" s="35"/>
      <c r="Y30" s="37"/>
      <c r="Z30" s="35" t="s">
        <v>74</v>
      </c>
      <c r="AA30" s="35"/>
      <c r="AB30" s="35"/>
      <c r="AC30" s="35"/>
      <c r="AD30" s="35"/>
      <c r="AE30" s="35"/>
      <c r="AF30" s="35"/>
      <c r="AG30" s="35"/>
      <c r="AH30" s="35"/>
      <c r="AI30" s="35"/>
      <c r="AK30" s="3">
        <v>2</v>
      </c>
    </row>
    <row r="31" spans="1:37" ht="15" customHeight="1">
      <c r="A31" s="99"/>
      <c r="B31" s="77"/>
      <c r="C31" s="70" t="s">
        <v>24</v>
      </c>
      <c r="D31" s="73" t="s">
        <v>25</v>
      </c>
      <c r="E31" s="74"/>
      <c r="F31" s="61"/>
      <c r="G31" s="61"/>
      <c r="H31" s="31" t="s">
        <v>21</v>
      </c>
      <c r="I31" s="62">
        <v>2800</v>
      </c>
      <c r="J31" s="63"/>
      <c r="K31" s="32" t="s">
        <v>22</v>
      </c>
      <c r="L31" s="59">
        <f t="shared" si="0"/>
        <v>0</v>
      </c>
      <c r="M31" s="60"/>
      <c r="N31" s="32" t="s">
        <v>22</v>
      </c>
      <c r="O31" s="33">
        <v>8400</v>
      </c>
      <c r="P31" s="32" t="s">
        <v>22</v>
      </c>
      <c r="Q31" s="52"/>
      <c r="R31" s="53"/>
      <c r="S31" s="33">
        <f t="shared" si="1"/>
        <v>0</v>
      </c>
      <c r="T31" s="32" t="s">
        <v>22</v>
      </c>
      <c r="U31" s="54"/>
      <c r="V31" s="54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K31" s="3">
        <v>3</v>
      </c>
    </row>
    <row r="32" spans="1:35" ht="15" customHeight="1">
      <c r="A32" s="99"/>
      <c r="B32" s="78"/>
      <c r="C32" s="71"/>
      <c r="D32" s="75"/>
      <c r="E32" s="76"/>
      <c r="F32" s="61"/>
      <c r="G32" s="61"/>
      <c r="H32" s="31" t="s">
        <v>21</v>
      </c>
      <c r="I32" s="62">
        <v>0</v>
      </c>
      <c r="J32" s="63"/>
      <c r="K32" s="32" t="s">
        <v>22</v>
      </c>
      <c r="L32" s="59">
        <f t="shared" si="0"/>
        <v>0</v>
      </c>
      <c r="M32" s="60"/>
      <c r="N32" s="32" t="s">
        <v>22</v>
      </c>
      <c r="O32" s="52"/>
      <c r="P32" s="53"/>
      <c r="Q32" s="33">
        <v>0</v>
      </c>
      <c r="R32" s="32" t="s">
        <v>22</v>
      </c>
      <c r="S32" s="33">
        <f>F32*Q32</f>
        <v>0</v>
      </c>
      <c r="T32" s="32" t="s">
        <v>22</v>
      </c>
      <c r="U32" s="54"/>
      <c r="V32" s="54"/>
      <c r="W32" s="35"/>
      <c r="X32" s="55" t="s">
        <v>30</v>
      </c>
      <c r="Y32" s="55"/>
      <c r="Z32" s="86">
        <f>I44+O44</f>
        <v>2000</v>
      </c>
      <c r="AA32" s="86"/>
      <c r="AB32" s="86"/>
      <c r="AC32" s="86"/>
      <c r="AD32" s="86"/>
      <c r="AE32" s="86"/>
      <c r="AF32" s="9" t="s">
        <v>22</v>
      </c>
      <c r="AG32" s="35"/>
      <c r="AH32" s="35"/>
      <c r="AI32" s="35"/>
    </row>
    <row r="33" spans="1:37" ht="15" customHeight="1">
      <c r="A33" s="99"/>
      <c r="B33" s="79"/>
      <c r="C33" s="72"/>
      <c r="D33" s="64" t="s">
        <v>26</v>
      </c>
      <c r="E33" s="65"/>
      <c r="F33" s="61"/>
      <c r="G33" s="61"/>
      <c r="H33" s="31" t="s">
        <v>21</v>
      </c>
      <c r="I33" s="62">
        <v>1800</v>
      </c>
      <c r="J33" s="63"/>
      <c r="K33" s="32" t="s">
        <v>22</v>
      </c>
      <c r="L33" s="59">
        <f t="shared" si="0"/>
        <v>0</v>
      </c>
      <c r="M33" s="60"/>
      <c r="N33" s="32" t="s">
        <v>22</v>
      </c>
      <c r="O33" s="33">
        <v>4000</v>
      </c>
      <c r="P33" s="32" t="s">
        <v>22</v>
      </c>
      <c r="Q33" s="52"/>
      <c r="R33" s="53"/>
      <c r="S33" s="33">
        <f t="shared" si="1"/>
        <v>0</v>
      </c>
      <c r="T33" s="32" t="s">
        <v>22</v>
      </c>
      <c r="U33" s="54"/>
      <c r="V33" s="54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K33" s="3">
        <v>4</v>
      </c>
    </row>
    <row r="34" spans="1:37" ht="15" customHeight="1">
      <c r="A34" s="99"/>
      <c r="B34" s="77"/>
      <c r="C34" s="70" t="s">
        <v>24</v>
      </c>
      <c r="D34" s="73" t="s">
        <v>25</v>
      </c>
      <c r="E34" s="74"/>
      <c r="F34" s="61"/>
      <c r="G34" s="61"/>
      <c r="H34" s="31" t="s">
        <v>21</v>
      </c>
      <c r="I34" s="62">
        <v>2800</v>
      </c>
      <c r="J34" s="63"/>
      <c r="K34" s="32" t="s">
        <v>22</v>
      </c>
      <c r="L34" s="59">
        <f t="shared" si="0"/>
        <v>0</v>
      </c>
      <c r="M34" s="60"/>
      <c r="N34" s="32" t="s">
        <v>22</v>
      </c>
      <c r="O34" s="33">
        <v>8400</v>
      </c>
      <c r="P34" s="32" t="s">
        <v>22</v>
      </c>
      <c r="Q34" s="52"/>
      <c r="R34" s="53"/>
      <c r="S34" s="33">
        <f t="shared" si="1"/>
        <v>0</v>
      </c>
      <c r="T34" s="32" t="s">
        <v>22</v>
      </c>
      <c r="U34" s="54"/>
      <c r="V34" s="54"/>
      <c r="W34" s="35"/>
      <c r="X34" s="35"/>
      <c r="Y34" s="35"/>
      <c r="Z34" s="35"/>
      <c r="AA34" s="35"/>
      <c r="AB34" s="35"/>
      <c r="AC34" s="35"/>
      <c r="AD34" s="35"/>
      <c r="AE34" s="35"/>
      <c r="AF34" s="27"/>
      <c r="AG34" s="28"/>
      <c r="AH34" s="28"/>
      <c r="AI34" s="28"/>
      <c r="AJ34" s="38"/>
      <c r="AK34" s="3">
        <v>5</v>
      </c>
    </row>
    <row r="35" spans="1:36" ht="15" customHeight="1">
      <c r="A35" s="99"/>
      <c r="B35" s="78"/>
      <c r="C35" s="71"/>
      <c r="D35" s="75"/>
      <c r="E35" s="76"/>
      <c r="F35" s="61"/>
      <c r="G35" s="61"/>
      <c r="H35" s="31" t="s">
        <v>21</v>
      </c>
      <c r="I35" s="62">
        <v>0</v>
      </c>
      <c r="J35" s="63"/>
      <c r="K35" s="32" t="s">
        <v>22</v>
      </c>
      <c r="L35" s="59">
        <f t="shared" si="0"/>
        <v>0</v>
      </c>
      <c r="M35" s="60"/>
      <c r="N35" s="32" t="s">
        <v>22</v>
      </c>
      <c r="O35" s="52"/>
      <c r="P35" s="53"/>
      <c r="Q35" s="33">
        <v>0</v>
      </c>
      <c r="R35" s="32" t="s">
        <v>22</v>
      </c>
      <c r="S35" s="33">
        <f>F35*Q35</f>
        <v>0</v>
      </c>
      <c r="T35" s="32" t="s">
        <v>22</v>
      </c>
      <c r="U35" s="54"/>
      <c r="V35" s="54"/>
      <c r="W35" s="35"/>
      <c r="X35" s="35"/>
      <c r="Y35" s="35"/>
      <c r="Z35" s="35"/>
      <c r="AA35" s="35"/>
      <c r="AB35" s="35"/>
      <c r="AC35" s="35"/>
      <c r="AD35" s="35"/>
      <c r="AE35" s="35"/>
      <c r="AF35" s="39"/>
      <c r="AG35" s="35"/>
      <c r="AH35" s="35"/>
      <c r="AI35" s="35"/>
      <c r="AJ35" s="40"/>
    </row>
    <row r="36" spans="1:37" ht="15" customHeight="1">
      <c r="A36" s="99"/>
      <c r="B36" s="79"/>
      <c r="C36" s="72"/>
      <c r="D36" s="64" t="s">
        <v>26</v>
      </c>
      <c r="E36" s="65"/>
      <c r="F36" s="61"/>
      <c r="G36" s="61"/>
      <c r="H36" s="31" t="s">
        <v>21</v>
      </c>
      <c r="I36" s="62">
        <v>1800</v>
      </c>
      <c r="J36" s="63"/>
      <c r="K36" s="32" t="s">
        <v>22</v>
      </c>
      <c r="L36" s="59">
        <f t="shared" si="0"/>
        <v>0</v>
      </c>
      <c r="M36" s="60"/>
      <c r="N36" s="32" t="s">
        <v>22</v>
      </c>
      <c r="O36" s="33">
        <v>4000</v>
      </c>
      <c r="P36" s="32" t="s">
        <v>22</v>
      </c>
      <c r="Q36" s="52"/>
      <c r="R36" s="53"/>
      <c r="S36" s="33">
        <f t="shared" si="1"/>
        <v>0</v>
      </c>
      <c r="T36" s="32" t="s">
        <v>22</v>
      </c>
      <c r="U36" s="54"/>
      <c r="V36" s="54"/>
      <c r="W36" s="35"/>
      <c r="X36" s="35"/>
      <c r="Y36" s="35"/>
      <c r="Z36" s="35"/>
      <c r="AA36" s="35"/>
      <c r="AB36" s="35"/>
      <c r="AC36" s="35"/>
      <c r="AD36" s="35"/>
      <c r="AE36" s="35"/>
      <c r="AF36" s="39"/>
      <c r="AG36" s="35"/>
      <c r="AH36" s="35"/>
      <c r="AI36" s="35"/>
      <c r="AJ36" s="40"/>
      <c r="AK36" s="3">
        <v>6</v>
      </c>
    </row>
    <row r="37" spans="1:37" ht="15.75" customHeight="1">
      <c r="A37" s="99"/>
      <c r="B37" s="102" t="s">
        <v>33</v>
      </c>
      <c r="C37" s="103"/>
      <c r="D37" s="103"/>
      <c r="E37" s="104"/>
      <c r="F37" s="80">
        <f>F11+F13+F16+F19+F22+F25+F28+F31+F34</f>
        <v>0</v>
      </c>
      <c r="G37" s="81"/>
      <c r="H37" s="31" t="s">
        <v>21</v>
      </c>
      <c r="I37" s="62">
        <v>2800</v>
      </c>
      <c r="J37" s="63"/>
      <c r="K37" s="32" t="s">
        <v>22</v>
      </c>
      <c r="L37" s="59">
        <f>F37*I37</f>
        <v>0</v>
      </c>
      <c r="M37" s="60"/>
      <c r="N37" s="32" t="s">
        <v>22</v>
      </c>
      <c r="O37" s="33">
        <v>8400</v>
      </c>
      <c r="P37" s="32" t="s">
        <v>22</v>
      </c>
      <c r="Q37" s="52"/>
      <c r="R37" s="53"/>
      <c r="S37" s="33">
        <f>F37*O37</f>
        <v>0</v>
      </c>
      <c r="T37" s="32" t="s">
        <v>22</v>
      </c>
      <c r="U37" s="54"/>
      <c r="V37" s="54"/>
      <c r="W37" s="35"/>
      <c r="X37" s="35"/>
      <c r="Y37" s="35"/>
      <c r="Z37" s="35"/>
      <c r="AA37" s="35"/>
      <c r="AB37" s="35"/>
      <c r="AC37" s="35"/>
      <c r="AD37" s="35"/>
      <c r="AE37" s="35"/>
      <c r="AF37" s="39"/>
      <c r="AG37" s="35"/>
      <c r="AH37" s="35"/>
      <c r="AI37" s="35"/>
      <c r="AJ37" s="40"/>
      <c r="AK37" s="3">
        <v>7</v>
      </c>
    </row>
    <row r="38" spans="1:36" ht="15.75" customHeight="1">
      <c r="A38" s="99"/>
      <c r="B38" s="105"/>
      <c r="C38" s="106"/>
      <c r="D38" s="106"/>
      <c r="E38" s="107"/>
      <c r="F38" s="80">
        <f>F12+F14+F17+F20+F23+F26+F29+F32+F35</f>
        <v>0</v>
      </c>
      <c r="G38" s="81"/>
      <c r="H38" s="31" t="s">
        <v>21</v>
      </c>
      <c r="I38" s="62">
        <v>0</v>
      </c>
      <c r="J38" s="63"/>
      <c r="K38" s="32" t="s">
        <v>22</v>
      </c>
      <c r="L38" s="59">
        <f>F38*I38</f>
        <v>0</v>
      </c>
      <c r="M38" s="60"/>
      <c r="N38" s="32" t="s">
        <v>22</v>
      </c>
      <c r="O38" s="52"/>
      <c r="P38" s="53"/>
      <c r="Q38" s="33">
        <v>0</v>
      </c>
      <c r="R38" s="32" t="s">
        <v>22</v>
      </c>
      <c r="S38" s="33">
        <f>F38*Q38</f>
        <v>0</v>
      </c>
      <c r="T38" s="32" t="s">
        <v>22</v>
      </c>
      <c r="U38" s="54"/>
      <c r="V38" s="54"/>
      <c r="W38" s="35"/>
      <c r="X38" s="35"/>
      <c r="Y38" s="35"/>
      <c r="Z38" s="35"/>
      <c r="AA38" s="35"/>
      <c r="AB38" s="35"/>
      <c r="AC38" s="35"/>
      <c r="AD38" s="35"/>
      <c r="AE38" s="35"/>
      <c r="AF38" s="39"/>
      <c r="AG38" s="35"/>
      <c r="AH38" s="35"/>
      <c r="AI38" s="35"/>
      <c r="AJ38" s="40"/>
    </row>
    <row r="39" spans="1:37" ht="15.75" customHeight="1">
      <c r="A39" s="100"/>
      <c r="B39" s="83" t="s">
        <v>34</v>
      </c>
      <c r="C39" s="84"/>
      <c r="D39" s="84"/>
      <c r="E39" s="85"/>
      <c r="F39" s="63">
        <f>F15+F18+F21+F24+F27+F30+F33+F36</f>
        <v>0</v>
      </c>
      <c r="G39" s="63"/>
      <c r="H39" s="31" t="s">
        <v>21</v>
      </c>
      <c r="I39" s="62">
        <v>1800</v>
      </c>
      <c r="J39" s="63"/>
      <c r="K39" s="32" t="s">
        <v>22</v>
      </c>
      <c r="L39" s="59">
        <f>F39*I39</f>
        <v>0</v>
      </c>
      <c r="M39" s="60"/>
      <c r="N39" s="32" t="s">
        <v>22</v>
      </c>
      <c r="O39" s="33">
        <v>4000</v>
      </c>
      <c r="P39" s="32" t="s">
        <v>22</v>
      </c>
      <c r="Q39" s="52"/>
      <c r="R39" s="53"/>
      <c r="S39" s="33">
        <f>F39*O39</f>
        <v>0</v>
      </c>
      <c r="T39" s="32" t="s">
        <v>22</v>
      </c>
      <c r="U39" s="54"/>
      <c r="V39" s="54"/>
      <c r="W39" s="35"/>
      <c r="X39" s="35"/>
      <c r="Y39" s="35"/>
      <c r="Z39" s="35"/>
      <c r="AA39" s="35"/>
      <c r="AB39" s="35"/>
      <c r="AC39" s="35"/>
      <c r="AD39" s="35"/>
      <c r="AE39" s="35"/>
      <c r="AF39" s="39"/>
      <c r="AG39" s="35"/>
      <c r="AH39" s="35"/>
      <c r="AI39" s="35"/>
      <c r="AJ39" s="40"/>
      <c r="AK39" s="3">
        <v>8</v>
      </c>
    </row>
    <row r="40" spans="1:36" ht="15.75" customHeight="1">
      <c r="A40" s="64" t="s">
        <v>24</v>
      </c>
      <c r="B40" s="82"/>
      <c r="C40" s="82"/>
      <c r="D40" s="82"/>
      <c r="E40" s="65"/>
      <c r="F40" s="42">
        <v>0</v>
      </c>
      <c r="G40" s="82" t="s">
        <v>28</v>
      </c>
      <c r="H40" s="69"/>
      <c r="I40" s="62">
        <v>2000</v>
      </c>
      <c r="J40" s="63"/>
      <c r="K40" s="32" t="s">
        <v>22</v>
      </c>
      <c r="L40" s="59">
        <f>F40*I40</f>
        <v>0</v>
      </c>
      <c r="M40" s="60"/>
      <c r="N40" s="32" t="s">
        <v>22</v>
      </c>
      <c r="O40" s="33">
        <v>2000</v>
      </c>
      <c r="P40" s="32" t="s">
        <v>22</v>
      </c>
      <c r="Q40" s="52"/>
      <c r="R40" s="53"/>
      <c r="S40" s="33">
        <f>F40*O40</f>
        <v>0</v>
      </c>
      <c r="T40" s="32" t="s">
        <v>22</v>
      </c>
      <c r="U40" s="54"/>
      <c r="V40" s="54"/>
      <c r="W40" s="35"/>
      <c r="X40" s="35"/>
      <c r="Y40" s="35"/>
      <c r="Z40" s="35"/>
      <c r="AA40" s="35"/>
      <c r="AB40" s="35"/>
      <c r="AC40" s="35"/>
      <c r="AD40" s="35"/>
      <c r="AE40" s="35"/>
      <c r="AF40" s="39"/>
      <c r="AG40" s="35"/>
      <c r="AH40" s="35"/>
      <c r="AI40" s="35"/>
      <c r="AJ40" s="40"/>
    </row>
    <row r="41" spans="1:36" ht="15.75" customHeight="1">
      <c r="A41" s="64" t="s">
        <v>7</v>
      </c>
      <c r="B41" s="82"/>
      <c r="C41" s="82"/>
      <c r="D41" s="82"/>
      <c r="E41" s="65"/>
      <c r="F41" s="42">
        <v>1</v>
      </c>
      <c r="G41" s="44"/>
      <c r="H41" s="45" t="s">
        <v>7</v>
      </c>
      <c r="I41" s="43"/>
      <c r="J41" s="44"/>
      <c r="K41" s="44"/>
      <c r="L41" s="44"/>
      <c r="M41" s="44"/>
      <c r="N41" s="45"/>
      <c r="O41" s="33">
        <v>2000</v>
      </c>
      <c r="P41" s="46" t="s">
        <v>22</v>
      </c>
      <c r="Q41" s="44"/>
      <c r="R41" s="44"/>
      <c r="S41" s="33">
        <f>F41*O41</f>
        <v>2000</v>
      </c>
      <c r="T41" s="32" t="s">
        <v>22</v>
      </c>
      <c r="U41" s="54"/>
      <c r="V41" s="54"/>
      <c r="W41" s="35"/>
      <c r="X41" s="35"/>
      <c r="Y41" s="35"/>
      <c r="Z41" s="35"/>
      <c r="AA41" s="35"/>
      <c r="AB41" s="35"/>
      <c r="AC41" s="35"/>
      <c r="AD41" s="35"/>
      <c r="AE41" s="35"/>
      <c r="AF41" s="39"/>
      <c r="AG41" s="35"/>
      <c r="AH41" s="35"/>
      <c r="AI41" s="35"/>
      <c r="AJ41" s="40"/>
    </row>
    <row r="42" spans="1:36" ht="15.75" customHeight="1">
      <c r="A42" s="64" t="s">
        <v>81</v>
      </c>
      <c r="B42" s="82"/>
      <c r="C42" s="82"/>
      <c r="D42" s="82"/>
      <c r="E42" s="65"/>
      <c r="F42" s="42"/>
      <c r="G42" s="44"/>
      <c r="H42" s="45" t="s">
        <v>21</v>
      </c>
      <c r="I42" s="43"/>
      <c r="J42" s="44"/>
      <c r="K42" s="44"/>
      <c r="L42" s="44"/>
      <c r="M42" s="44"/>
      <c r="N42" s="45"/>
      <c r="O42" s="33">
        <v>900</v>
      </c>
      <c r="P42" s="46" t="s">
        <v>22</v>
      </c>
      <c r="Q42" s="44"/>
      <c r="R42" s="44"/>
      <c r="S42" s="33">
        <f>F42*O42</f>
        <v>0</v>
      </c>
      <c r="T42" s="32" t="s">
        <v>22</v>
      </c>
      <c r="U42" s="54"/>
      <c r="V42" s="54"/>
      <c r="W42" s="35"/>
      <c r="X42" s="35"/>
      <c r="Y42" s="35"/>
      <c r="Z42" s="35"/>
      <c r="AA42" s="35"/>
      <c r="AB42" s="35"/>
      <c r="AC42" s="35"/>
      <c r="AD42" s="35"/>
      <c r="AE42" s="35"/>
      <c r="AF42" s="39"/>
      <c r="AG42" s="35"/>
      <c r="AH42" s="35"/>
      <c r="AI42" s="35"/>
      <c r="AJ42" s="40"/>
    </row>
    <row r="43" spans="1:36" ht="15.75" customHeight="1">
      <c r="A43" s="43"/>
      <c r="B43" s="51" t="s">
        <v>82</v>
      </c>
      <c r="C43" s="44"/>
      <c r="D43" s="44"/>
      <c r="E43" s="44"/>
      <c r="F43" s="42"/>
      <c r="G43" s="44"/>
      <c r="H43" s="45" t="s">
        <v>21</v>
      </c>
      <c r="I43" s="43"/>
      <c r="J43" s="44"/>
      <c r="K43" s="44"/>
      <c r="L43" s="44"/>
      <c r="M43" s="44"/>
      <c r="N43" s="45"/>
      <c r="O43" s="33">
        <v>1200</v>
      </c>
      <c r="P43" s="46" t="s">
        <v>22</v>
      </c>
      <c r="Q43" s="44"/>
      <c r="R43" s="44"/>
      <c r="S43" s="50">
        <f>-F43*O43</f>
        <v>0</v>
      </c>
      <c r="T43" s="32" t="s">
        <v>22</v>
      </c>
      <c r="U43" s="49"/>
      <c r="V43" s="49"/>
      <c r="W43" s="35"/>
      <c r="X43" s="35"/>
      <c r="Y43" s="35"/>
      <c r="Z43" s="35"/>
      <c r="AA43" s="35"/>
      <c r="AB43" s="35"/>
      <c r="AC43" s="35"/>
      <c r="AD43" s="35"/>
      <c r="AE43" s="35"/>
      <c r="AF43" s="39"/>
      <c r="AG43" s="35"/>
      <c r="AH43" s="35"/>
      <c r="AI43" s="35"/>
      <c r="AJ43" s="40"/>
    </row>
    <row r="44" spans="1:37" ht="15.75" customHeight="1">
      <c r="A44" s="64" t="s">
        <v>27</v>
      </c>
      <c r="B44" s="82"/>
      <c r="C44" s="82"/>
      <c r="D44" s="82"/>
      <c r="E44" s="82"/>
      <c r="F44" s="82"/>
      <c r="G44" s="82"/>
      <c r="H44" s="69"/>
      <c r="I44" s="59">
        <f>L37+L38+L39+L40</f>
        <v>0</v>
      </c>
      <c r="J44" s="60"/>
      <c r="K44" s="60"/>
      <c r="L44" s="60"/>
      <c r="M44" s="60"/>
      <c r="N44" s="32" t="s">
        <v>22</v>
      </c>
      <c r="O44" s="62">
        <f>S37+S38+S39+S40+S41+S42+S43</f>
        <v>2000</v>
      </c>
      <c r="P44" s="63"/>
      <c r="Q44" s="63"/>
      <c r="R44" s="63"/>
      <c r="S44" s="63"/>
      <c r="T44" s="32" t="s">
        <v>22</v>
      </c>
      <c r="U44" s="54"/>
      <c r="V44" s="54"/>
      <c r="W44" s="35"/>
      <c r="X44" s="35"/>
      <c r="Y44" s="35"/>
      <c r="Z44" s="35"/>
      <c r="AA44" s="35"/>
      <c r="AB44" s="35"/>
      <c r="AC44" s="35"/>
      <c r="AD44" s="35"/>
      <c r="AE44" s="35"/>
      <c r="AF44" s="29"/>
      <c r="AG44" s="30"/>
      <c r="AH44" s="30"/>
      <c r="AI44" s="30"/>
      <c r="AJ44" s="41"/>
      <c r="AK44" s="22">
        <v>4900</v>
      </c>
    </row>
    <row r="45" ht="15.75" customHeight="1">
      <c r="AK45" s="3">
        <v>0</v>
      </c>
    </row>
    <row r="46" spans="23:35" ht="22.5" customHeight="1"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5:35" ht="15.75" customHeight="1"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5:35" ht="9.75" customHeight="1"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ht="15.75" customHeight="1"/>
    <row r="50" ht="12.75" customHeight="1"/>
    <row r="51" ht="19.5" customHeight="1"/>
    <row r="52" ht="15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224">
    <mergeCell ref="A42:E42"/>
    <mergeCell ref="U41:V41"/>
    <mergeCell ref="U42:V42"/>
    <mergeCell ref="X20:AF20"/>
    <mergeCell ref="A41:E41"/>
    <mergeCell ref="AJ6:AJ7"/>
    <mergeCell ref="AE6:AI7"/>
    <mergeCell ref="Q40:R40"/>
    <mergeCell ref="O14:P14"/>
    <mergeCell ref="Q34:R34"/>
    <mergeCell ref="Q31:R31"/>
    <mergeCell ref="B37:E38"/>
    <mergeCell ref="O10:R10"/>
    <mergeCell ref="Q16:R16"/>
    <mergeCell ref="O17:P17"/>
    <mergeCell ref="Q18:R18"/>
    <mergeCell ref="I38:J38"/>
    <mergeCell ref="Q30:R30"/>
    <mergeCell ref="D28:E29"/>
    <mergeCell ref="I29:J29"/>
    <mergeCell ref="U3:AC4"/>
    <mergeCell ref="U6:X7"/>
    <mergeCell ref="U28:V28"/>
    <mergeCell ref="Q4:R5"/>
    <mergeCell ref="Q11:R11"/>
    <mergeCell ref="Q15:R15"/>
    <mergeCell ref="Q13:R13"/>
    <mergeCell ref="U22:V22"/>
    <mergeCell ref="U16:V16"/>
    <mergeCell ref="Q27:R27"/>
    <mergeCell ref="F31:G31"/>
    <mergeCell ref="I33:J33"/>
    <mergeCell ref="L29:M29"/>
    <mergeCell ref="F30:G30"/>
    <mergeCell ref="L30:M30"/>
    <mergeCell ref="L21:M21"/>
    <mergeCell ref="F29:G29"/>
    <mergeCell ref="F28:G28"/>
    <mergeCell ref="F33:G33"/>
    <mergeCell ref="I32:J32"/>
    <mergeCell ref="D33:E33"/>
    <mergeCell ref="I30:J30"/>
    <mergeCell ref="U9:V10"/>
    <mergeCell ref="A9:E10"/>
    <mergeCell ref="F9:H10"/>
    <mergeCell ref="A11:A39"/>
    <mergeCell ref="U11:V11"/>
    <mergeCell ref="B31:B33"/>
    <mergeCell ref="D19:E20"/>
    <mergeCell ref="F21:G21"/>
    <mergeCell ref="D24:E24"/>
    <mergeCell ref="L3:P4"/>
    <mergeCell ref="L5:P6"/>
    <mergeCell ref="I9:N9"/>
    <mergeCell ref="I10:K10"/>
    <mergeCell ref="L10:N10"/>
    <mergeCell ref="O9:T9"/>
    <mergeCell ref="L19:M19"/>
    <mergeCell ref="B11:E12"/>
    <mergeCell ref="Q24:R24"/>
    <mergeCell ref="U44:V44"/>
    <mergeCell ref="U39:V39"/>
    <mergeCell ref="Q39:R39"/>
    <mergeCell ref="B4:B5"/>
    <mergeCell ref="A1:J1"/>
    <mergeCell ref="C4:D5"/>
    <mergeCell ref="E4:E5"/>
    <mergeCell ref="F4:K5"/>
    <mergeCell ref="D30:E30"/>
    <mergeCell ref="C19:C21"/>
    <mergeCell ref="L38:M38"/>
    <mergeCell ref="O35:P35"/>
    <mergeCell ref="U15:V15"/>
    <mergeCell ref="A44:H44"/>
    <mergeCell ref="U30:V30"/>
    <mergeCell ref="U31:V31"/>
    <mergeCell ref="U33:V33"/>
    <mergeCell ref="A40:E40"/>
    <mergeCell ref="I44:M44"/>
    <mergeCell ref="O44:S44"/>
    <mergeCell ref="I39:J39"/>
    <mergeCell ref="L39:M39"/>
    <mergeCell ref="L36:M36"/>
    <mergeCell ref="Z32:AE32"/>
    <mergeCell ref="U34:V34"/>
    <mergeCell ref="U36:V36"/>
    <mergeCell ref="L34:M34"/>
    <mergeCell ref="O38:P38"/>
    <mergeCell ref="I35:J35"/>
    <mergeCell ref="L33:M33"/>
    <mergeCell ref="L40:M40"/>
    <mergeCell ref="G40:H40"/>
    <mergeCell ref="B39:E39"/>
    <mergeCell ref="F38:G38"/>
    <mergeCell ref="U32:V32"/>
    <mergeCell ref="Q33:R33"/>
    <mergeCell ref="Q36:R36"/>
    <mergeCell ref="Q37:R37"/>
    <mergeCell ref="D31:E32"/>
    <mergeCell ref="F32:G32"/>
    <mergeCell ref="L35:M35"/>
    <mergeCell ref="D36:E36"/>
    <mergeCell ref="C34:C36"/>
    <mergeCell ref="I37:J37"/>
    <mergeCell ref="L37:M37"/>
    <mergeCell ref="F34:G34"/>
    <mergeCell ref="F36:G36"/>
    <mergeCell ref="I36:J36"/>
    <mergeCell ref="B34:B36"/>
    <mergeCell ref="I34:J34"/>
    <mergeCell ref="U40:V40"/>
    <mergeCell ref="U38:V38"/>
    <mergeCell ref="U37:V37"/>
    <mergeCell ref="U35:V35"/>
    <mergeCell ref="I40:J40"/>
    <mergeCell ref="F39:G39"/>
    <mergeCell ref="D34:E35"/>
    <mergeCell ref="F35:G35"/>
    <mergeCell ref="L28:M28"/>
    <mergeCell ref="L31:M31"/>
    <mergeCell ref="I31:J31"/>
    <mergeCell ref="Q28:R28"/>
    <mergeCell ref="C25:C27"/>
    <mergeCell ref="B16:B18"/>
    <mergeCell ref="O26:P26"/>
    <mergeCell ref="C22:C24"/>
    <mergeCell ref="B25:B27"/>
    <mergeCell ref="L16:M16"/>
    <mergeCell ref="B13:B15"/>
    <mergeCell ref="F37:G37"/>
    <mergeCell ref="C28:C30"/>
    <mergeCell ref="B28:B30"/>
    <mergeCell ref="C31:C33"/>
    <mergeCell ref="B19:B21"/>
    <mergeCell ref="B22:B24"/>
    <mergeCell ref="F24:G24"/>
    <mergeCell ref="F22:G22"/>
    <mergeCell ref="F25:G25"/>
    <mergeCell ref="I12:J12"/>
    <mergeCell ref="I11:J11"/>
    <mergeCell ref="I13:J13"/>
    <mergeCell ref="I23:J23"/>
    <mergeCell ref="L15:M15"/>
    <mergeCell ref="L17:M17"/>
    <mergeCell ref="F19:G19"/>
    <mergeCell ref="L22:M22"/>
    <mergeCell ref="L24:M24"/>
    <mergeCell ref="F26:G26"/>
    <mergeCell ref="I26:J26"/>
    <mergeCell ref="I20:J20"/>
    <mergeCell ref="I19:J19"/>
    <mergeCell ref="I22:J22"/>
    <mergeCell ref="F23:G23"/>
    <mergeCell ref="I25:J25"/>
    <mergeCell ref="D13:E14"/>
    <mergeCell ref="D16:E17"/>
    <mergeCell ref="I17:J17"/>
    <mergeCell ref="I21:J21"/>
    <mergeCell ref="I18:J18"/>
    <mergeCell ref="D25:E26"/>
    <mergeCell ref="D22:E23"/>
    <mergeCell ref="D21:E21"/>
    <mergeCell ref="I15:J15"/>
    <mergeCell ref="F14:G14"/>
    <mergeCell ref="C13:C15"/>
    <mergeCell ref="C16:C18"/>
    <mergeCell ref="L26:M26"/>
    <mergeCell ref="L25:M25"/>
    <mergeCell ref="D18:E18"/>
    <mergeCell ref="F20:G20"/>
    <mergeCell ref="I24:J24"/>
    <mergeCell ref="F15:G15"/>
    <mergeCell ref="F16:G16"/>
    <mergeCell ref="L20:M20"/>
    <mergeCell ref="Z6:Z7"/>
    <mergeCell ref="F12:G12"/>
    <mergeCell ref="F13:G13"/>
    <mergeCell ref="F17:G17"/>
    <mergeCell ref="L12:M12"/>
    <mergeCell ref="I16:J16"/>
    <mergeCell ref="S10:T10"/>
    <mergeCell ref="U13:V13"/>
    <mergeCell ref="L11:M11"/>
    <mergeCell ref="L13:M13"/>
    <mergeCell ref="AA6:AA7"/>
    <mergeCell ref="U20:V20"/>
    <mergeCell ref="I28:J28"/>
    <mergeCell ref="D27:E27"/>
    <mergeCell ref="F11:G11"/>
    <mergeCell ref="U12:V12"/>
    <mergeCell ref="I14:J14"/>
    <mergeCell ref="L14:M14"/>
    <mergeCell ref="F18:G18"/>
    <mergeCell ref="D15:E15"/>
    <mergeCell ref="X32:Y32"/>
    <mergeCell ref="O32:P32"/>
    <mergeCell ref="L27:M27"/>
    <mergeCell ref="F27:G27"/>
    <mergeCell ref="I27:J27"/>
    <mergeCell ref="Q21:R21"/>
    <mergeCell ref="Q22:R22"/>
    <mergeCell ref="U21:V21"/>
    <mergeCell ref="L32:M32"/>
    <mergeCell ref="U26:V26"/>
    <mergeCell ref="AB6:AD7"/>
    <mergeCell ref="X9:Z9"/>
    <mergeCell ref="L23:M23"/>
    <mergeCell ref="U23:V23"/>
    <mergeCell ref="Y6:Y7"/>
    <mergeCell ref="U18:V18"/>
    <mergeCell ref="U17:V17"/>
    <mergeCell ref="U14:V14"/>
    <mergeCell ref="L18:M18"/>
    <mergeCell ref="O12:P12"/>
    <mergeCell ref="O29:P29"/>
    <mergeCell ref="U19:V19"/>
    <mergeCell ref="U25:V25"/>
    <mergeCell ref="U27:V27"/>
    <mergeCell ref="U29:V29"/>
    <mergeCell ref="Q19:R19"/>
    <mergeCell ref="O20:P20"/>
    <mergeCell ref="U24:V24"/>
    <mergeCell ref="Q25:R25"/>
    <mergeCell ref="O23:P23"/>
  </mergeCells>
  <dataValidations count="1">
    <dataValidation type="list" allowBlank="1" showInputMessage="1" showErrorMessage="1" sqref="B13:B36">
      <formula1>$AO$8:$AO$17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4.625" style="2" customWidth="1"/>
    <col min="2" max="2" width="5.625" style="2" customWidth="1"/>
    <col min="3" max="4" width="2.625" style="2" customWidth="1"/>
    <col min="5" max="5" width="6.625" style="2" customWidth="1"/>
    <col min="6" max="8" width="2.625" style="2" customWidth="1"/>
    <col min="9" max="10" width="3.625" style="2" customWidth="1"/>
    <col min="11" max="11" width="2.625" style="2" customWidth="1"/>
    <col min="12" max="12" width="3.625" style="2" customWidth="1"/>
    <col min="13" max="13" width="4.75390625" style="2" customWidth="1"/>
    <col min="14" max="14" width="3.625" style="2" customWidth="1"/>
    <col min="15" max="15" width="6.625" style="2" customWidth="1"/>
    <col min="16" max="16" width="2.625" style="2" customWidth="1"/>
    <col min="17" max="17" width="6.625" style="2" customWidth="1"/>
    <col min="18" max="18" width="2.625" style="2" customWidth="1"/>
    <col min="19" max="19" width="8.625" style="2" customWidth="1"/>
    <col min="20" max="20" width="2.625" style="2" customWidth="1"/>
    <col min="21" max="21" width="5.625" style="2" customWidth="1"/>
    <col min="22" max="31" width="3.625" style="2" customWidth="1"/>
    <col min="32" max="32" width="4.50390625" style="2" customWidth="1"/>
    <col min="33" max="35" width="3.625" style="2" customWidth="1"/>
    <col min="36" max="36" width="4.625" style="1" customWidth="1"/>
    <col min="37" max="37" width="8.625" style="3" hidden="1" customWidth="1"/>
    <col min="38" max="38" width="8.625" style="3" customWidth="1"/>
    <col min="39" max="39" width="4.625" style="3" customWidth="1"/>
    <col min="40" max="40" width="4.625" style="1" customWidth="1"/>
    <col min="41" max="16384" width="9.00390625" style="1" customWidth="1"/>
  </cols>
  <sheetData>
    <row r="1" spans="1:10" ht="19.5" customHeight="1">
      <c r="A1" s="88" t="s">
        <v>80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6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9" s="6" customFormat="1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7" t="s">
        <v>1</v>
      </c>
      <c r="M3" s="87"/>
      <c r="N3" s="87"/>
      <c r="O3" s="87"/>
      <c r="P3" s="87"/>
      <c r="Q3" s="25"/>
      <c r="R3" s="25"/>
      <c r="S3" s="5"/>
      <c r="T3" s="5"/>
      <c r="U3" s="101" t="s">
        <v>63</v>
      </c>
      <c r="V3" s="101"/>
      <c r="W3" s="101"/>
      <c r="X3" s="101"/>
      <c r="Y3" s="101"/>
      <c r="Z3" s="101"/>
      <c r="AA3" s="101"/>
      <c r="AB3" s="101"/>
      <c r="AC3" s="101"/>
    </row>
    <row r="4" spans="1:39" s="6" customFormat="1" ht="9.75" customHeight="1">
      <c r="A4" s="5"/>
      <c r="B4" s="87" t="s">
        <v>2</v>
      </c>
      <c r="C4" s="91">
        <v>31</v>
      </c>
      <c r="D4" s="91"/>
      <c r="E4" s="87" t="s">
        <v>3</v>
      </c>
      <c r="F4" s="87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 t="s">
        <v>5</v>
      </c>
      <c r="R4" s="87"/>
      <c r="T4" s="5"/>
      <c r="U4" s="101"/>
      <c r="V4" s="101"/>
      <c r="W4" s="101"/>
      <c r="X4" s="101"/>
      <c r="Y4" s="101"/>
      <c r="Z4" s="101"/>
      <c r="AA4" s="101"/>
      <c r="AB4" s="101"/>
      <c r="AC4" s="101"/>
      <c r="AD4" s="5"/>
      <c r="AE4" s="5"/>
      <c r="AF4" s="5"/>
      <c r="AG4" s="5"/>
      <c r="AH4" s="5"/>
      <c r="AI4" s="5"/>
      <c r="AK4" s="7"/>
      <c r="AL4" s="8"/>
      <c r="AM4" s="8"/>
    </row>
    <row r="5" spans="1:39" s="6" customFormat="1" ht="9.75" customHeight="1">
      <c r="A5" s="5"/>
      <c r="B5" s="87"/>
      <c r="C5" s="92"/>
      <c r="D5" s="92"/>
      <c r="E5" s="87"/>
      <c r="F5" s="87"/>
      <c r="G5" s="87"/>
      <c r="H5" s="87"/>
      <c r="I5" s="87"/>
      <c r="J5" s="87"/>
      <c r="K5" s="87"/>
      <c r="L5" s="87" t="s">
        <v>62</v>
      </c>
      <c r="M5" s="87"/>
      <c r="N5" s="87"/>
      <c r="O5" s="87"/>
      <c r="P5" s="87"/>
      <c r="Q5" s="87"/>
      <c r="R5" s="87"/>
      <c r="T5" s="5"/>
      <c r="AH5" s="5"/>
      <c r="AI5" s="5"/>
      <c r="AK5" s="7"/>
      <c r="AL5" s="8"/>
      <c r="AM5" s="8"/>
    </row>
    <row r="6" spans="1:39" s="6" customFormat="1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87"/>
      <c r="M6" s="87"/>
      <c r="N6" s="87"/>
      <c r="O6" s="87"/>
      <c r="P6" s="87"/>
      <c r="Q6" s="25"/>
      <c r="R6" s="25"/>
      <c r="S6" s="5"/>
      <c r="T6" s="5"/>
      <c r="U6" s="66"/>
      <c r="V6" s="66"/>
      <c r="W6" s="66"/>
      <c r="X6" s="66"/>
      <c r="Y6" s="55" t="s">
        <v>6</v>
      </c>
      <c r="Z6" s="66"/>
      <c r="AA6" s="55" t="s">
        <v>7</v>
      </c>
      <c r="AB6" s="55" t="s">
        <v>8</v>
      </c>
      <c r="AC6" s="55"/>
      <c r="AD6" s="55"/>
      <c r="AE6" s="66"/>
      <c r="AF6" s="66"/>
      <c r="AG6" s="66"/>
      <c r="AH6" s="66"/>
      <c r="AI6" s="66"/>
      <c r="AJ6" s="110" t="s">
        <v>9</v>
      </c>
      <c r="AK6" s="7"/>
      <c r="AL6" s="8"/>
      <c r="AM6" s="8"/>
    </row>
    <row r="7" spans="21:36" ht="9.75" customHeight="1" thickBot="1">
      <c r="U7" s="67"/>
      <c r="V7" s="67"/>
      <c r="W7" s="67"/>
      <c r="X7" s="67"/>
      <c r="Y7" s="55"/>
      <c r="Z7" s="67"/>
      <c r="AA7" s="55"/>
      <c r="AB7" s="55"/>
      <c r="AC7" s="55"/>
      <c r="AD7" s="55"/>
      <c r="AE7" s="67"/>
      <c r="AF7" s="67"/>
      <c r="AG7" s="67"/>
      <c r="AH7" s="67"/>
      <c r="AI7" s="67"/>
      <c r="AJ7" s="111"/>
    </row>
    <row r="8" spans="39:41" ht="9" customHeight="1">
      <c r="AM8" s="10" t="s">
        <v>10</v>
      </c>
      <c r="AN8" s="11" t="s">
        <v>11</v>
      </c>
      <c r="AO8" s="12" t="s">
        <v>12</v>
      </c>
    </row>
    <row r="9" spans="1:41" ht="15.75" customHeight="1">
      <c r="A9" s="73" t="s">
        <v>13</v>
      </c>
      <c r="B9" s="94"/>
      <c r="C9" s="94"/>
      <c r="D9" s="94"/>
      <c r="E9" s="74"/>
      <c r="F9" s="96" t="s">
        <v>14</v>
      </c>
      <c r="G9" s="94"/>
      <c r="H9" s="70"/>
      <c r="I9" s="64" t="s">
        <v>64</v>
      </c>
      <c r="J9" s="82"/>
      <c r="K9" s="82"/>
      <c r="L9" s="82"/>
      <c r="M9" s="82"/>
      <c r="N9" s="69"/>
      <c r="O9" s="64" t="s">
        <v>15</v>
      </c>
      <c r="P9" s="82"/>
      <c r="Q9" s="82"/>
      <c r="R9" s="82"/>
      <c r="S9" s="82"/>
      <c r="T9" s="69"/>
      <c r="U9" s="95" t="s">
        <v>36</v>
      </c>
      <c r="V9" s="95"/>
      <c r="W9" s="34"/>
      <c r="X9" s="56" t="s">
        <v>29</v>
      </c>
      <c r="Y9" s="57"/>
      <c r="Z9" s="58"/>
      <c r="AA9" s="34"/>
      <c r="AB9" s="34"/>
      <c r="AC9" s="34"/>
      <c r="AD9" s="34"/>
      <c r="AE9" s="34"/>
      <c r="AF9" s="34"/>
      <c r="AG9" s="34"/>
      <c r="AH9" s="34"/>
      <c r="AI9" s="34"/>
      <c r="AM9" s="13" t="s">
        <v>37</v>
      </c>
      <c r="AN9" s="14" t="s">
        <v>11</v>
      </c>
      <c r="AO9" s="15" t="s">
        <v>39</v>
      </c>
    </row>
    <row r="10" spans="1:41" ht="15.75" customHeight="1">
      <c r="A10" s="75"/>
      <c r="B10" s="93"/>
      <c r="C10" s="93"/>
      <c r="D10" s="93"/>
      <c r="E10" s="76"/>
      <c r="F10" s="97"/>
      <c r="G10" s="93"/>
      <c r="H10" s="72"/>
      <c r="I10" s="75" t="s">
        <v>16</v>
      </c>
      <c r="J10" s="93"/>
      <c r="K10" s="72"/>
      <c r="L10" s="75" t="s">
        <v>17</v>
      </c>
      <c r="M10" s="93"/>
      <c r="N10" s="72"/>
      <c r="O10" s="64" t="s">
        <v>16</v>
      </c>
      <c r="P10" s="82"/>
      <c r="Q10" s="82"/>
      <c r="R10" s="69"/>
      <c r="S10" s="64" t="s">
        <v>17</v>
      </c>
      <c r="T10" s="69"/>
      <c r="U10" s="95"/>
      <c r="V10" s="95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M10" s="16" t="s">
        <v>40</v>
      </c>
      <c r="AN10" s="17" t="s">
        <v>11</v>
      </c>
      <c r="AO10" s="18" t="s">
        <v>41</v>
      </c>
    </row>
    <row r="11" spans="1:41" ht="15" customHeight="1">
      <c r="A11" s="98" t="s">
        <v>19</v>
      </c>
      <c r="B11" s="73" t="s">
        <v>20</v>
      </c>
      <c r="C11" s="94"/>
      <c r="D11" s="94"/>
      <c r="E11" s="74"/>
      <c r="F11" s="61">
        <v>0</v>
      </c>
      <c r="G11" s="61"/>
      <c r="H11" s="31" t="s">
        <v>21</v>
      </c>
      <c r="I11" s="62">
        <v>1400</v>
      </c>
      <c r="J11" s="63"/>
      <c r="K11" s="32" t="s">
        <v>22</v>
      </c>
      <c r="L11" s="59">
        <f aca="true" t="shared" si="0" ref="L11:L36">F11*I11</f>
        <v>0</v>
      </c>
      <c r="M11" s="60"/>
      <c r="N11" s="32" t="s">
        <v>22</v>
      </c>
      <c r="O11" s="33">
        <v>4450</v>
      </c>
      <c r="P11" s="32" t="s">
        <v>22</v>
      </c>
      <c r="Q11" s="52"/>
      <c r="R11" s="53"/>
      <c r="S11" s="33">
        <f aca="true" t="shared" si="1" ref="S11:S36">F11*O11</f>
        <v>0</v>
      </c>
      <c r="T11" s="32" t="s">
        <v>22</v>
      </c>
      <c r="U11" s="54"/>
      <c r="V11" s="54"/>
      <c r="W11" s="35"/>
      <c r="X11" s="2" t="s">
        <v>31</v>
      </c>
      <c r="AA11" s="35"/>
      <c r="AB11" s="35"/>
      <c r="AC11" s="35"/>
      <c r="AD11" s="35"/>
      <c r="AE11" s="35"/>
      <c r="AF11" s="35"/>
      <c r="AG11" s="35"/>
      <c r="AH11" s="35"/>
      <c r="AI11" s="35"/>
      <c r="AM11" s="13" t="s">
        <v>42</v>
      </c>
      <c r="AN11" s="14" t="s">
        <v>11</v>
      </c>
      <c r="AO11" s="15" t="s">
        <v>43</v>
      </c>
    </row>
    <row r="12" spans="1:41" ht="15" customHeight="1">
      <c r="A12" s="99"/>
      <c r="B12" s="75"/>
      <c r="C12" s="93"/>
      <c r="D12" s="93"/>
      <c r="E12" s="76"/>
      <c r="F12" s="68">
        <v>0</v>
      </c>
      <c r="G12" s="61"/>
      <c r="H12" s="31" t="s">
        <v>21</v>
      </c>
      <c r="I12" s="62">
        <v>0</v>
      </c>
      <c r="J12" s="63"/>
      <c r="K12" s="32" t="s">
        <v>22</v>
      </c>
      <c r="L12" s="59">
        <f t="shared" si="0"/>
        <v>0</v>
      </c>
      <c r="M12" s="60"/>
      <c r="N12" s="32" t="s">
        <v>22</v>
      </c>
      <c r="O12" s="52"/>
      <c r="P12" s="53"/>
      <c r="Q12" s="33">
        <v>0</v>
      </c>
      <c r="R12" s="32" t="s">
        <v>22</v>
      </c>
      <c r="S12" s="33">
        <f>F12*Q12</f>
        <v>0</v>
      </c>
      <c r="T12" s="32" t="s">
        <v>22</v>
      </c>
      <c r="U12" s="54"/>
      <c r="V12" s="54"/>
      <c r="W12" s="35"/>
      <c r="X12" s="23" t="s">
        <v>83</v>
      </c>
      <c r="AM12" s="16" t="s">
        <v>44</v>
      </c>
      <c r="AN12" s="17" t="s">
        <v>11</v>
      </c>
      <c r="AO12" s="18" t="s">
        <v>46</v>
      </c>
    </row>
    <row r="13" spans="1:41" ht="15" customHeight="1">
      <c r="A13" s="99"/>
      <c r="B13" s="77" t="s">
        <v>57</v>
      </c>
      <c r="C13" s="70" t="s">
        <v>24</v>
      </c>
      <c r="D13" s="73" t="s">
        <v>25</v>
      </c>
      <c r="E13" s="74"/>
      <c r="F13" s="61">
        <v>0</v>
      </c>
      <c r="G13" s="61"/>
      <c r="H13" s="31" t="s">
        <v>21</v>
      </c>
      <c r="I13" s="62">
        <v>1400</v>
      </c>
      <c r="J13" s="63"/>
      <c r="K13" s="32" t="s">
        <v>22</v>
      </c>
      <c r="L13" s="59">
        <f t="shared" si="0"/>
        <v>0</v>
      </c>
      <c r="M13" s="60"/>
      <c r="N13" s="32" t="s">
        <v>22</v>
      </c>
      <c r="O13" s="33">
        <v>4450</v>
      </c>
      <c r="P13" s="32" t="s">
        <v>22</v>
      </c>
      <c r="Q13" s="52"/>
      <c r="R13" s="53"/>
      <c r="S13" s="33">
        <f t="shared" si="1"/>
        <v>0</v>
      </c>
      <c r="T13" s="32" t="s">
        <v>22</v>
      </c>
      <c r="U13" s="54"/>
      <c r="V13" s="54"/>
      <c r="W13" s="35"/>
      <c r="X13" s="23" t="s">
        <v>88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36"/>
      <c r="AM13" s="13" t="s">
        <v>47</v>
      </c>
      <c r="AN13" s="14" t="s">
        <v>11</v>
      </c>
      <c r="AO13" s="15" t="s">
        <v>49</v>
      </c>
    </row>
    <row r="14" spans="1:41" ht="15" customHeight="1">
      <c r="A14" s="99"/>
      <c r="B14" s="78"/>
      <c r="C14" s="71"/>
      <c r="D14" s="75"/>
      <c r="E14" s="76"/>
      <c r="F14" s="61"/>
      <c r="G14" s="61"/>
      <c r="H14" s="31" t="s">
        <v>21</v>
      </c>
      <c r="I14" s="62">
        <v>0</v>
      </c>
      <c r="J14" s="63"/>
      <c r="K14" s="32" t="s">
        <v>22</v>
      </c>
      <c r="L14" s="59">
        <f t="shared" si="0"/>
        <v>0</v>
      </c>
      <c r="M14" s="60"/>
      <c r="N14" s="32" t="s">
        <v>22</v>
      </c>
      <c r="O14" s="52"/>
      <c r="P14" s="53"/>
      <c r="Q14" s="33">
        <v>0</v>
      </c>
      <c r="R14" s="32" t="s">
        <v>22</v>
      </c>
      <c r="S14" s="33">
        <f>F14*Q14</f>
        <v>0</v>
      </c>
      <c r="T14" s="32" t="s">
        <v>22</v>
      </c>
      <c r="U14" s="54"/>
      <c r="V14" s="54"/>
      <c r="W14" s="35"/>
      <c r="AB14" s="23" t="s">
        <v>35</v>
      </c>
      <c r="AM14" s="16" t="s">
        <v>50</v>
      </c>
      <c r="AN14" s="17" t="s">
        <v>11</v>
      </c>
      <c r="AO14" s="18" t="s">
        <v>52</v>
      </c>
    </row>
    <row r="15" spans="1:41" ht="15" customHeight="1">
      <c r="A15" s="99"/>
      <c r="B15" s="79"/>
      <c r="C15" s="72"/>
      <c r="D15" s="64" t="s">
        <v>26</v>
      </c>
      <c r="E15" s="65"/>
      <c r="F15" s="61">
        <v>0</v>
      </c>
      <c r="G15" s="61"/>
      <c r="H15" s="31" t="s">
        <v>21</v>
      </c>
      <c r="I15" s="62">
        <v>900</v>
      </c>
      <c r="J15" s="63"/>
      <c r="K15" s="32" t="s">
        <v>22</v>
      </c>
      <c r="L15" s="59">
        <f t="shared" si="0"/>
        <v>0</v>
      </c>
      <c r="M15" s="60"/>
      <c r="N15" s="32" t="s">
        <v>22</v>
      </c>
      <c r="O15" s="33">
        <v>2250</v>
      </c>
      <c r="P15" s="32" t="s">
        <v>22</v>
      </c>
      <c r="Q15" s="52"/>
      <c r="R15" s="53"/>
      <c r="S15" s="33">
        <f t="shared" si="1"/>
        <v>0</v>
      </c>
      <c r="T15" s="32" t="s">
        <v>22</v>
      </c>
      <c r="U15" s="54"/>
      <c r="V15" s="54"/>
      <c r="W15" s="35"/>
      <c r="X15" s="23" t="s">
        <v>86</v>
      </c>
      <c r="AB15" s="23"/>
      <c r="AH15" s="47" t="s">
        <v>75</v>
      </c>
      <c r="AI15" s="47"/>
      <c r="AJ15" s="48"/>
      <c r="AM15" s="13" t="s">
        <v>54</v>
      </c>
      <c r="AN15" s="14" t="s">
        <v>11</v>
      </c>
      <c r="AO15" s="15" t="s">
        <v>55</v>
      </c>
    </row>
    <row r="16" spans="1:41" ht="15" customHeight="1">
      <c r="A16" s="99"/>
      <c r="B16" s="77" t="s">
        <v>65</v>
      </c>
      <c r="C16" s="70" t="s">
        <v>24</v>
      </c>
      <c r="D16" s="73" t="s">
        <v>25</v>
      </c>
      <c r="E16" s="74"/>
      <c r="F16" s="61">
        <v>0</v>
      </c>
      <c r="G16" s="61"/>
      <c r="H16" s="31" t="s">
        <v>21</v>
      </c>
      <c r="I16" s="62">
        <v>1400</v>
      </c>
      <c r="J16" s="63"/>
      <c r="K16" s="32" t="s">
        <v>22</v>
      </c>
      <c r="L16" s="59">
        <f t="shared" si="0"/>
        <v>0</v>
      </c>
      <c r="M16" s="60"/>
      <c r="N16" s="32" t="s">
        <v>22</v>
      </c>
      <c r="O16" s="33">
        <v>4450</v>
      </c>
      <c r="P16" s="32" t="s">
        <v>22</v>
      </c>
      <c r="Q16" s="52"/>
      <c r="R16" s="53"/>
      <c r="S16" s="33">
        <f t="shared" si="1"/>
        <v>0</v>
      </c>
      <c r="T16" s="32" t="s">
        <v>22</v>
      </c>
      <c r="U16" s="54"/>
      <c r="V16" s="54"/>
      <c r="W16" s="35"/>
      <c r="X16" s="23" t="s">
        <v>89</v>
      </c>
      <c r="Y16" s="23"/>
      <c r="Z16" s="23"/>
      <c r="AA16" s="23"/>
      <c r="AB16" s="23"/>
      <c r="AC16" s="23"/>
      <c r="AD16" s="23"/>
      <c r="AE16" s="23"/>
      <c r="AF16" s="23"/>
      <c r="AH16" s="47" t="s">
        <v>76</v>
      </c>
      <c r="AM16" s="16" t="s">
        <v>56</v>
      </c>
      <c r="AN16" s="17" t="s">
        <v>11</v>
      </c>
      <c r="AO16" s="18" t="s">
        <v>57</v>
      </c>
    </row>
    <row r="17" spans="1:41" ht="15" customHeight="1" thickBot="1">
      <c r="A17" s="99"/>
      <c r="B17" s="78"/>
      <c r="C17" s="71"/>
      <c r="D17" s="75"/>
      <c r="E17" s="76"/>
      <c r="F17" s="61"/>
      <c r="G17" s="61"/>
      <c r="H17" s="31" t="s">
        <v>21</v>
      </c>
      <c r="I17" s="62">
        <v>0</v>
      </c>
      <c r="J17" s="63"/>
      <c r="K17" s="32" t="s">
        <v>22</v>
      </c>
      <c r="L17" s="59">
        <f t="shared" si="0"/>
        <v>0</v>
      </c>
      <c r="M17" s="60"/>
      <c r="N17" s="32" t="s">
        <v>22</v>
      </c>
      <c r="O17" s="52"/>
      <c r="P17" s="53"/>
      <c r="Q17" s="33">
        <v>0</v>
      </c>
      <c r="R17" s="32" t="s">
        <v>22</v>
      </c>
      <c r="S17" s="33">
        <f>F17*Q17</f>
        <v>0</v>
      </c>
      <c r="T17" s="32" t="s">
        <v>22</v>
      </c>
      <c r="U17" s="54"/>
      <c r="V17" s="54"/>
      <c r="W17" s="35"/>
      <c r="AB17" s="23" t="s">
        <v>69</v>
      </c>
      <c r="AM17" s="19" t="s">
        <v>58</v>
      </c>
      <c r="AN17" s="20" t="s">
        <v>11</v>
      </c>
      <c r="AO17" s="21" t="s">
        <v>59</v>
      </c>
    </row>
    <row r="18" spans="1:39" ht="15" customHeight="1">
      <c r="A18" s="99"/>
      <c r="B18" s="79"/>
      <c r="C18" s="72"/>
      <c r="D18" s="64" t="s">
        <v>26</v>
      </c>
      <c r="E18" s="65"/>
      <c r="F18" s="61">
        <v>0</v>
      </c>
      <c r="G18" s="61"/>
      <c r="H18" s="31" t="s">
        <v>21</v>
      </c>
      <c r="I18" s="62">
        <v>900</v>
      </c>
      <c r="J18" s="63"/>
      <c r="K18" s="32" t="s">
        <v>22</v>
      </c>
      <c r="L18" s="59">
        <f t="shared" si="0"/>
        <v>0</v>
      </c>
      <c r="M18" s="60"/>
      <c r="N18" s="32" t="s">
        <v>22</v>
      </c>
      <c r="O18" s="33">
        <v>2250</v>
      </c>
      <c r="P18" s="32" t="s">
        <v>22</v>
      </c>
      <c r="Q18" s="52"/>
      <c r="R18" s="53"/>
      <c r="S18" s="33">
        <f t="shared" si="1"/>
        <v>0</v>
      </c>
      <c r="T18" s="32" t="s">
        <v>22</v>
      </c>
      <c r="U18" s="54"/>
      <c r="V18" s="54"/>
      <c r="W18" s="35"/>
      <c r="X18" s="23" t="s">
        <v>78</v>
      </c>
      <c r="AL18" s="1"/>
      <c r="AM18" s="1"/>
    </row>
    <row r="19" spans="1:39" ht="15" customHeight="1">
      <c r="A19" s="99"/>
      <c r="B19" s="77" t="s">
        <v>67</v>
      </c>
      <c r="C19" s="70" t="s">
        <v>24</v>
      </c>
      <c r="D19" s="73" t="s">
        <v>25</v>
      </c>
      <c r="E19" s="74"/>
      <c r="F19" s="61">
        <v>0</v>
      </c>
      <c r="G19" s="61"/>
      <c r="H19" s="31" t="s">
        <v>21</v>
      </c>
      <c r="I19" s="62">
        <v>1400</v>
      </c>
      <c r="J19" s="63"/>
      <c r="K19" s="32" t="s">
        <v>22</v>
      </c>
      <c r="L19" s="59">
        <f t="shared" si="0"/>
        <v>0</v>
      </c>
      <c r="M19" s="60"/>
      <c r="N19" s="32" t="s">
        <v>22</v>
      </c>
      <c r="O19" s="33">
        <v>4450</v>
      </c>
      <c r="P19" s="32" t="s">
        <v>22</v>
      </c>
      <c r="Q19" s="52"/>
      <c r="R19" s="53"/>
      <c r="S19" s="33">
        <f t="shared" si="1"/>
        <v>0</v>
      </c>
      <c r="T19" s="32" t="s">
        <v>22</v>
      </c>
      <c r="U19" s="54"/>
      <c r="V19" s="54"/>
      <c r="W19" s="35"/>
      <c r="X19" s="23" t="s">
        <v>61</v>
      </c>
      <c r="AL19" s="1"/>
      <c r="AM19" s="1"/>
    </row>
    <row r="20" spans="1:40" ht="15" customHeight="1">
      <c r="A20" s="99"/>
      <c r="B20" s="78"/>
      <c r="C20" s="71"/>
      <c r="D20" s="75"/>
      <c r="E20" s="76"/>
      <c r="F20" s="61"/>
      <c r="G20" s="61"/>
      <c r="H20" s="31" t="s">
        <v>21</v>
      </c>
      <c r="I20" s="62">
        <v>0</v>
      </c>
      <c r="J20" s="63"/>
      <c r="K20" s="32" t="s">
        <v>22</v>
      </c>
      <c r="L20" s="59">
        <f t="shared" si="0"/>
        <v>0</v>
      </c>
      <c r="M20" s="60"/>
      <c r="N20" s="32" t="s">
        <v>22</v>
      </c>
      <c r="O20" s="52"/>
      <c r="P20" s="53"/>
      <c r="Q20" s="33">
        <v>0</v>
      </c>
      <c r="R20" s="32" t="s">
        <v>22</v>
      </c>
      <c r="S20" s="33">
        <f>F20*Q20</f>
        <v>0</v>
      </c>
      <c r="T20" s="32" t="s">
        <v>22</v>
      </c>
      <c r="U20" s="54"/>
      <c r="V20" s="54"/>
      <c r="W20" s="35"/>
      <c r="X20" s="108" t="s">
        <v>79</v>
      </c>
      <c r="Y20" s="109"/>
      <c r="Z20" s="109"/>
      <c r="AA20" s="109"/>
      <c r="AB20" s="109"/>
      <c r="AC20" s="109"/>
      <c r="AD20" s="109"/>
      <c r="AE20" s="109"/>
      <c r="AF20" s="109"/>
      <c r="AL20" s="26"/>
      <c r="AM20" s="26"/>
      <c r="AN20" s="26"/>
    </row>
    <row r="21" spans="1:35" ht="15" customHeight="1">
      <c r="A21" s="99"/>
      <c r="B21" s="79"/>
      <c r="C21" s="72"/>
      <c r="D21" s="64" t="s">
        <v>26</v>
      </c>
      <c r="E21" s="65"/>
      <c r="F21" s="61">
        <v>0</v>
      </c>
      <c r="G21" s="61"/>
      <c r="H21" s="31" t="s">
        <v>21</v>
      </c>
      <c r="I21" s="62">
        <v>900</v>
      </c>
      <c r="J21" s="63"/>
      <c r="K21" s="32" t="s">
        <v>22</v>
      </c>
      <c r="L21" s="59">
        <f t="shared" si="0"/>
        <v>0</v>
      </c>
      <c r="M21" s="60"/>
      <c r="N21" s="32" t="s">
        <v>22</v>
      </c>
      <c r="O21" s="33">
        <v>2250</v>
      </c>
      <c r="P21" s="32" t="s">
        <v>22</v>
      </c>
      <c r="Q21" s="52"/>
      <c r="R21" s="53"/>
      <c r="S21" s="33">
        <f t="shared" si="1"/>
        <v>0</v>
      </c>
      <c r="T21" s="32" t="s">
        <v>22</v>
      </c>
      <c r="U21" s="54"/>
      <c r="V21" s="54"/>
      <c r="W21" s="35"/>
      <c r="X21" s="23" t="s">
        <v>77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6" ht="15" customHeight="1">
      <c r="A22" s="99"/>
      <c r="B22" s="77" t="s">
        <v>66</v>
      </c>
      <c r="C22" s="70" t="s">
        <v>24</v>
      </c>
      <c r="D22" s="73" t="s">
        <v>25</v>
      </c>
      <c r="E22" s="74"/>
      <c r="F22" s="61">
        <v>0</v>
      </c>
      <c r="G22" s="61"/>
      <c r="H22" s="31" t="s">
        <v>21</v>
      </c>
      <c r="I22" s="62">
        <v>1400</v>
      </c>
      <c r="J22" s="63"/>
      <c r="K22" s="32" t="s">
        <v>22</v>
      </c>
      <c r="L22" s="59">
        <f t="shared" si="0"/>
        <v>0</v>
      </c>
      <c r="M22" s="60"/>
      <c r="N22" s="32" t="s">
        <v>22</v>
      </c>
      <c r="O22" s="33">
        <v>4450</v>
      </c>
      <c r="P22" s="32" t="s">
        <v>22</v>
      </c>
      <c r="Q22" s="52"/>
      <c r="R22" s="53"/>
      <c r="S22" s="33">
        <f t="shared" si="1"/>
        <v>0</v>
      </c>
      <c r="T22" s="32" t="s">
        <v>22</v>
      </c>
      <c r="U22" s="54"/>
      <c r="V22" s="54"/>
      <c r="W22" s="35"/>
      <c r="X22" s="2" t="s">
        <v>32</v>
      </c>
      <c r="AJ22" s="2"/>
    </row>
    <row r="23" spans="1:36" ht="15" customHeight="1">
      <c r="A23" s="99"/>
      <c r="B23" s="78"/>
      <c r="C23" s="71"/>
      <c r="D23" s="75"/>
      <c r="E23" s="76"/>
      <c r="F23" s="61"/>
      <c r="G23" s="61"/>
      <c r="H23" s="31" t="s">
        <v>21</v>
      </c>
      <c r="I23" s="62">
        <v>0</v>
      </c>
      <c r="J23" s="63"/>
      <c r="K23" s="32" t="s">
        <v>22</v>
      </c>
      <c r="L23" s="59">
        <f t="shared" si="0"/>
        <v>0</v>
      </c>
      <c r="M23" s="60"/>
      <c r="N23" s="32" t="s">
        <v>22</v>
      </c>
      <c r="O23" s="52"/>
      <c r="P23" s="53"/>
      <c r="Q23" s="33">
        <v>0</v>
      </c>
      <c r="R23" s="32" t="s">
        <v>22</v>
      </c>
      <c r="S23" s="33">
        <f>F23*Q23</f>
        <v>0</v>
      </c>
      <c r="T23" s="32" t="s">
        <v>22</v>
      </c>
      <c r="U23" s="54"/>
      <c r="V23" s="54"/>
      <c r="W23" s="35"/>
      <c r="Y23" s="23" t="s">
        <v>70</v>
      </c>
      <c r="AJ23" s="2"/>
    </row>
    <row r="24" spans="1:36" ht="15" customHeight="1">
      <c r="A24" s="99"/>
      <c r="B24" s="79"/>
      <c r="C24" s="72"/>
      <c r="D24" s="64" t="s">
        <v>26</v>
      </c>
      <c r="E24" s="65"/>
      <c r="F24" s="61">
        <v>0</v>
      </c>
      <c r="G24" s="61"/>
      <c r="H24" s="31" t="s">
        <v>21</v>
      </c>
      <c r="I24" s="62">
        <v>900</v>
      </c>
      <c r="J24" s="63"/>
      <c r="K24" s="32" t="s">
        <v>22</v>
      </c>
      <c r="L24" s="59">
        <f t="shared" si="0"/>
        <v>0</v>
      </c>
      <c r="M24" s="60"/>
      <c r="N24" s="32" t="s">
        <v>22</v>
      </c>
      <c r="O24" s="33">
        <v>2250</v>
      </c>
      <c r="P24" s="32" t="s">
        <v>22</v>
      </c>
      <c r="Q24" s="52"/>
      <c r="R24" s="53"/>
      <c r="S24" s="33">
        <f t="shared" si="1"/>
        <v>0</v>
      </c>
      <c r="T24" s="32" t="s">
        <v>22</v>
      </c>
      <c r="U24" s="54"/>
      <c r="V24" s="54"/>
      <c r="W24" s="35"/>
      <c r="Y24" s="23"/>
      <c r="AJ24" s="2"/>
    </row>
    <row r="25" spans="1:36" ht="15" customHeight="1">
      <c r="A25" s="99"/>
      <c r="B25" s="77" t="s">
        <v>68</v>
      </c>
      <c r="C25" s="70" t="s">
        <v>24</v>
      </c>
      <c r="D25" s="73" t="s">
        <v>25</v>
      </c>
      <c r="E25" s="74"/>
      <c r="F25" s="61">
        <v>0</v>
      </c>
      <c r="G25" s="61"/>
      <c r="H25" s="31" t="s">
        <v>21</v>
      </c>
      <c r="I25" s="62">
        <v>1400</v>
      </c>
      <c r="J25" s="63"/>
      <c r="K25" s="32" t="s">
        <v>22</v>
      </c>
      <c r="L25" s="59">
        <f t="shared" si="0"/>
        <v>0</v>
      </c>
      <c r="M25" s="60"/>
      <c r="N25" s="32" t="s">
        <v>22</v>
      </c>
      <c r="O25" s="33">
        <v>4450</v>
      </c>
      <c r="P25" s="32" t="s">
        <v>22</v>
      </c>
      <c r="Q25" s="52"/>
      <c r="R25" s="53"/>
      <c r="S25" s="33">
        <f t="shared" si="1"/>
        <v>0</v>
      </c>
      <c r="T25" s="32" t="s">
        <v>22</v>
      </c>
      <c r="U25" s="54"/>
      <c r="V25" s="54"/>
      <c r="W25" s="35"/>
      <c r="Y25" s="23" t="s">
        <v>73</v>
      </c>
      <c r="AJ25" s="2"/>
    </row>
    <row r="26" spans="1:36" ht="15" customHeight="1">
      <c r="A26" s="99"/>
      <c r="B26" s="78"/>
      <c r="C26" s="71"/>
      <c r="D26" s="75"/>
      <c r="E26" s="76"/>
      <c r="F26" s="61"/>
      <c r="G26" s="61"/>
      <c r="H26" s="31" t="s">
        <v>21</v>
      </c>
      <c r="I26" s="62">
        <v>0</v>
      </c>
      <c r="J26" s="63"/>
      <c r="K26" s="32" t="s">
        <v>22</v>
      </c>
      <c r="L26" s="59">
        <f t="shared" si="0"/>
        <v>0</v>
      </c>
      <c r="M26" s="60"/>
      <c r="N26" s="32" t="s">
        <v>22</v>
      </c>
      <c r="O26" s="52"/>
      <c r="P26" s="53"/>
      <c r="Q26" s="33">
        <v>0</v>
      </c>
      <c r="R26" s="32" t="s">
        <v>22</v>
      </c>
      <c r="S26" s="33">
        <f>F26*Q26</f>
        <v>0</v>
      </c>
      <c r="T26" s="32" t="s">
        <v>22</v>
      </c>
      <c r="U26" s="54"/>
      <c r="V26" s="54"/>
      <c r="W26" s="35"/>
      <c r="AJ26" s="2"/>
    </row>
    <row r="27" spans="1:36" ht="15" customHeight="1">
      <c r="A27" s="99"/>
      <c r="B27" s="79"/>
      <c r="C27" s="72"/>
      <c r="D27" s="64" t="s">
        <v>26</v>
      </c>
      <c r="E27" s="65"/>
      <c r="F27" s="61">
        <v>0</v>
      </c>
      <c r="G27" s="61"/>
      <c r="H27" s="31" t="s">
        <v>21</v>
      </c>
      <c r="I27" s="62">
        <v>900</v>
      </c>
      <c r="J27" s="63"/>
      <c r="K27" s="32" t="s">
        <v>22</v>
      </c>
      <c r="L27" s="59">
        <f t="shared" si="0"/>
        <v>0</v>
      </c>
      <c r="M27" s="60"/>
      <c r="N27" s="32" t="s">
        <v>22</v>
      </c>
      <c r="O27" s="33">
        <v>2250</v>
      </c>
      <c r="P27" s="32" t="s">
        <v>22</v>
      </c>
      <c r="Q27" s="52"/>
      <c r="R27" s="53"/>
      <c r="S27" s="33">
        <f t="shared" si="1"/>
        <v>0</v>
      </c>
      <c r="T27" s="32" t="s">
        <v>22</v>
      </c>
      <c r="U27" s="54"/>
      <c r="V27" s="54"/>
      <c r="W27" s="35"/>
      <c r="Y27" s="23" t="s">
        <v>71</v>
      </c>
      <c r="AJ27" s="2"/>
    </row>
    <row r="28" spans="1:37" ht="15" customHeight="1">
      <c r="A28" s="99"/>
      <c r="B28" s="77"/>
      <c r="C28" s="70" t="s">
        <v>24</v>
      </c>
      <c r="D28" s="73" t="s">
        <v>25</v>
      </c>
      <c r="E28" s="74"/>
      <c r="F28" s="61"/>
      <c r="G28" s="61"/>
      <c r="H28" s="31" t="s">
        <v>21</v>
      </c>
      <c r="I28" s="62">
        <v>1400</v>
      </c>
      <c r="J28" s="63"/>
      <c r="K28" s="32" t="s">
        <v>22</v>
      </c>
      <c r="L28" s="59">
        <f t="shared" si="0"/>
        <v>0</v>
      </c>
      <c r="M28" s="60"/>
      <c r="N28" s="32" t="s">
        <v>22</v>
      </c>
      <c r="O28" s="33">
        <v>4450</v>
      </c>
      <c r="P28" s="32" t="s">
        <v>22</v>
      </c>
      <c r="Q28" s="52"/>
      <c r="R28" s="53"/>
      <c r="S28" s="33">
        <f t="shared" si="1"/>
        <v>0</v>
      </c>
      <c r="T28" s="32" t="s">
        <v>22</v>
      </c>
      <c r="U28" s="54"/>
      <c r="V28" s="54"/>
      <c r="W28" s="35"/>
      <c r="Y28" s="23"/>
      <c r="AJ28" s="2"/>
      <c r="AK28" s="3">
        <v>1</v>
      </c>
    </row>
    <row r="29" spans="1:25" ht="15" customHeight="1">
      <c r="A29" s="99"/>
      <c r="B29" s="78"/>
      <c r="C29" s="71"/>
      <c r="D29" s="75"/>
      <c r="E29" s="76"/>
      <c r="F29" s="61"/>
      <c r="G29" s="61"/>
      <c r="H29" s="31" t="s">
        <v>21</v>
      </c>
      <c r="I29" s="62">
        <v>0</v>
      </c>
      <c r="J29" s="63"/>
      <c r="K29" s="32" t="s">
        <v>22</v>
      </c>
      <c r="L29" s="59">
        <f t="shared" si="0"/>
        <v>0</v>
      </c>
      <c r="M29" s="60"/>
      <c r="N29" s="32" t="s">
        <v>22</v>
      </c>
      <c r="O29" s="52"/>
      <c r="P29" s="53"/>
      <c r="Q29" s="33">
        <v>0</v>
      </c>
      <c r="R29" s="32" t="s">
        <v>22</v>
      </c>
      <c r="S29" s="33">
        <f>F29*Q29</f>
        <v>0</v>
      </c>
      <c r="T29" s="32" t="s">
        <v>22</v>
      </c>
      <c r="U29" s="54"/>
      <c r="V29" s="54"/>
      <c r="W29" s="35"/>
      <c r="Y29" s="23"/>
    </row>
    <row r="30" spans="1:37" ht="15" customHeight="1">
      <c r="A30" s="99"/>
      <c r="B30" s="79"/>
      <c r="C30" s="72"/>
      <c r="D30" s="64" t="s">
        <v>26</v>
      </c>
      <c r="E30" s="65"/>
      <c r="F30" s="61"/>
      <c r="G30" s="61"/>
      <c r="H30" s="31" t="s">
        <v>21</v>
      </c>
      <c r="I30" s="62">
        <v>900</v>
      </c>
      <c r="J30" s="63"/>
      <c r="K30" s="32" t="s">
        <v>22</v>
      </c>
      <c r="L30" s="59">
        <f t="shared" si="0"/>
        <v>0</v>
      </c>
      <c r="M30" s="60"/>
      <c r="N30" s="32" t="s">
        <v>22</v>
      </c>
      <c r="O30" s="33">
        <v>2250</v>
      </c>
      <c r="P30" s="32" t="s">
        <v>22</v>
      </c>
      <c r="Q30" s="52"/>
      <c r="R30" s="53"/>
      <c r="S30" s="33">
        <f t="shared" si="1"/>
        <v>0</v>
      </c>
      <c r="T30" s="32" t="s">
        <v>22</v>
      </c>
      <c r="U30" s="54"/>
      <c r="V30" s="54"/>
      <c r="W30" s="35"/>
      <c r="Y30" s="37"/>
      <c r="Z30" s="35" t="s">
        <v>74</v>
      </c>
      <c r="AA30" s="35"/>
      <c r="AB30" s="35"/>
      <c r="AC30" s="35"/>
      <c r="AD30" s="35"/>
      <c r="AE30" s="35"/>
      <c r="AF30" s="35"/>
      <c r="AG30" s="35"/>
      <c r="AH30" s="35"/>
      <c r="AI30" s="35"/>
      <c r="AK30" s="3">
        <v>2</v>
      </c>
    </row>
    <row r="31" spans="1:37" ht="15" customHeight="1">
      <c r="A31" s="99"/>
      <c r="B31" s="77"/>
      <c r="C31" s="70" t="s">
        <v>24</v>
      </c>
      <c r="D31" s="73" t="s">
        <v>25</v>
      </c>
      <c r="E31" s="74"/>
      <c r="F31" s="61"/>
      <c r="G31" s="61"/>
      <c r="H31" s="31" t="s">
        <v>21</v>
      </c>
      <c r="I31" s="62">
        <v>1400</v>
      </c>
      <c r="J31" s="63"/>
      <c r="K31" s="32" t="s">
        <v>22</v>
      </c>
      <c r="L31" s="59">
        <f t="shared" si="0"/>
        <v>0</v>
      </c>
      <c r="M31" s="60"/>
      <c r="N31" s="32" t="s">
        <v>22</v>
      </c>
      <c r="O31" s="33">
        <v>4450</v>
      </c>
      <c r="P31" s="32" t="s">
        <v>22</v>
      </c>
      <c r="Q31" s="52"/>
      <c r="R31" s="53"/>
      <c r="S31" s="33">
        <f t="shared" si="1"/>
        <v>0</v>
      </c>
      <c r="T31" s="32" t="s">
        <v>22</v>
      </c>
      <c r="U31" s="54"/>
      <c r="V31" s="54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K31" s="3">
        <v>3</v>
      </c>
    </row>
    <row r="32" spans="1:35" ht="15" customHeight="1">
      <c r="A32" s="99"/>
      <c r="B32" s="78"/>
      <c r="C32" s="71"/>
      <c r="D32" s="75"/>
      <c r="E32" s="76"/>
      <c r="F32" s="61"/>
      <c r="G32" s="61"/>
      <c r="H32" s="31" t="s">
        <v>21</v>
      </c>
      <c r="I32" s="62">
        <v>0</v>
      </c>
      <c r="J32" s="63"/>
      <c r="K32" s="32" t="s">
        <v>22</v>
      </c>
      <c r="L32" s="59">
        <f t="shared" si="0"/>
        <v>0</v>
      </c>
      <c r="M32" s="60"/>
      <c r="N32" s="32" t="s">
        <v>22</v>
      </c>
      <c r="O32" s="52"/>
      <c r="P32" s="53"/>
      <c r="Q32" s="33">
        <v>0</v>
      </c>
      <c r="R32" s="32" t="s">
        <v>22</v>
      </c>
      <c r="S32" s="33">
        <f>F32*Q32</f>
        <v>0</v>
      </c>
      <c r="T32" s="32" t="s">
        <v>22</v>
      </c>
      <c r="U32" s="54"/>
      <c r="V32" s="54"/>
      <c r="W32" s="35"/>
      <c r="X32" s="55" t="s">
        <v>30</v>
      </c>
      <c r="Y32" s="55"/>
      <c r="Z32" s="86">
        <f>I43+O43</f>
        <v>0</v>
      </c>
      <c r="AA32" s="86"/>
      <c r="AB32" s="86"/>
      <c r="AC32" s="86"/>
      <c r="AD32" s="86"/>
      <c r="AE32" s="86"/>
      <c r="AF32" s="9" t="s">
        <v>22</v>
      </c>
      <c r="AG32" s="35"/>
      <c r="AH32" s="35"/>
      <c r="AI32" s="35"/>
    </row>
    <row r="33" spans="1:37" ht="15" customHeight="1">
      <c r="A33" s="99"/>
      <c r="B33" s="79"/>
      <c r="C33" s="72"/>
      <c r="D33" s="64" t="s">
        <v>26</v>
      </c>
      <c r="E33" s="65"/>
      <c r="F33" s="61"/>
      <c r="G33" s="61"/>
      <c r="H33" s="31" t="s">
        <v>21</v>
      </c>
      <c r="I33" s="62">
        <v>900</v>
      </c>
      <c r="J33" s="63"/>
      <c r="K33" s="32" t="s">
        <v>22</v>
      </c>
      <c r="L33" s="59">
        <f t="shared" si="0"/>
        <v>0</v>
      </c>
      <c r="M33" s="60"/>
      <c r="N33" s="32" t="s">
        <v>22</v>
      </c>
      <c r="O33" s="33">
        <v>2250</v>
      </c>
      <c r="P33" s="32" t="s">
        <v>22</v>
      </c>
      <c r="Q33" s="52"/>
      <c r="R33" s="53"/>
      <c r="S33" s="33">
        <f t="shared" si="1"/>
        <v>0</v>
      </c>
      <c r="T33" s="32" t="s">
        <v>22</v>
      </c>
      <c r="U33" s="54"/>
      <c r="V33" s="54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K33" s="3">
        <v>4</v>
      </c>
    </row>
    <row r="34" spans="1:37" ht="15" customHeight="1">
      <c r="A34" s="99"/>
      <c r="B34" s="77"/>
      <c r="C34" s="70" t="s">
        <v>24</v>
      </c>
      <c r="D34" s="73" t="s">
        <v>25</v>
      </c>
      <c r="E34" s="74"/>
      <c r="F34" s="61"/>
      <c r="G34" s="61"/>
      <c r="H34" s="31" t="s">
        <v>21</v>
      </c>
      <c r="I34" s="62">
        <v>1400</v>
      </c>
      <c r="J34" s="63"/>
      <c r="K34" s="32" t="s">
        <v>22</v>
      </c>
      <c r="L34" s="59">
        <f t="shared" si="0"/>
        <v>0</v>
      </c>
      <c r="M34" s="60"/>
      <c r="N34" s="32" t="s">
        <v>22</v>
      </c>
      <c r="O34" s="33">
        <v>4450</v>
      </c>
      <c r="P34" s="32" t="s">
        <v>22</v>
      </c>
      <c r="Q34" s="52"/>
      <c r="R34" s="53"/>
      <c r="S34" s="33">
        <f t="shared" si="1"/>
        <v>0</v>
      </c>
      <c r="T34" s="32" t="s">
        <v>22</v>
      </c>
      <c r="U34" s="54"/>
      <c r="V34" s="54"/>
      <c r="W34" s="35"/>
      <c r="X34" s="35"/>
      <c r="Y34" s="35"/>
      <c r="Z34" s="35"/>
      <c r="AA34" s="35"/>
      <c r="AB34" s="35"/>
      <c r="AC34" s="35"/>
      <c r="AD34" s="35"/>
      <c r="AE34" s="35"/>
      <c r="AF34" s="27"/>
      <c r="AG34" s="28"/>
      <c r="AH34" s="28"/>
      <c r="AI34" s="28"/>
      <c r="AJ34" s="38"/>
      <c r="AK34" s="3">
        <v>5</v>
      </c>
    </row>
    <row r="35" spans="1:36" ht="15" customHeight="1">
      <c r="A35" s="99"/>
      <c r="B35" s="78"/>
      <c r="C35" s="71"/>
      <c r="D35" s="75"/>
      <c r="E35" s="76"/>
      <c r="F35" s="61"/>
      <c r="G35" s="61"/>
      <c r="H35" s="31" t="s">
        <v>21</v>
      </c>
      <c r="I35" s="62">
        <v>0</v>
      </c>
      <c r="J35" s="63"/>
      <c r="K35" s="32" t="s">
        <v>22</v>
      </c>
      <c r="L35" s="59">
        <f t="shared" si="0"/>
        <v>0</v>
      </c>
      <c r="M35" s="60"/>
      <c r="N35" s="32" t="s">
        <v>22</v>
      </c>
      <c r="O35" s="52"/>
      <c r="P35" s="53"/>
      <c r="Q35" s="33">
        <v>0</v>
      </c>
      <c r="R35" s="32" t="s">
        <v>22</v>
      </c>
      <c r="S35" s="33">
        <f>F35*Q35</f>
        <v>0</v>
      </c>
      <c r="T35" s="32" t="s">
        <v>22</v>
      </c>
      <c r="U35" s="54"/>
      <c r="V35" s="54"/>
      <c r="W35" s="35"/>
      <c r="X35" s="35"/>
      <c r="Y35" s="35"/>
      <c r="Z35" s="35"/>
      <c r="AA35" s="35"/>
      <c r="AB35" s="35"/>
      <c r="AC35" s="35"/>
      <c r="AD35" s="35"/>
      <c r="AE35" s="35"/>
      <c r="AF35" s="39"/>
      <c r="AG35" s="35"/>
      <c r="AH35" s="35"/>
      <c r="AI35" s="35"/>
      <c r="AJ35" s="40"/>
    </row>
    <row r="36" spans="1:37" ht="15" customHeight="1">
      <c r="A36" s="99"/>
      <c r="B36" s="79"/>
      <c r="C36" s="72"/>
      <c r="D36" s="64" t="s">
        <v>26</v>
      </c>
      <c r="E36" s="65"/>
      <c r="F36" s="61"/>
      <c r="G36" s="61"/>
      <c r="H36" s="31" t="s">
        <v>21</v>
      </c>
      <c r="I36" s="62">
        <v>900</v>
      </c>
      <c r="J36" s="63"/>
      <c r="K36" s="32" t="s">
        <v>22</v>
      </c>
      <c r="L36" s="59">
        <f t="shared" si="0"/>
        <v>0</v>
      </c>
      <c r="M36" s="60"/>
      <c r="N36" s="32" t="s">
        <v>22</v>
      </c>
      <c r="O36" s="33">
        <v>2250</v>
      </c>
      <c r="P36" s="32" t="s">
        <v>22</v>
      </c>
      <c r="Q36" s="52"/>
      <c r="R36" s="53"/>
      <c r="S36" s="33">
        <f t="shared" si="1"/>
        <v>0</v>
      </c>
      <c r="T36" s="32" t="s">
        <v>22</v>
      </c>
      <c r="U36" s="54"/>
      <c r="V36" s="54"/>
      <c r="W36" s="35"/>
      <c r="X36" s="35"/>
      <c r="Y36" s="35"/>
      <c r="Z36" s="35"/>
      <c r="AA36" s="35"/>
      <c r="AB36" s="35"/>
      <c r="AC36" s="35"/>
      <c r="AD36" s="35"/>
      <c r="AE36" s="35"/>
      <c r="AF36" s="39"/>
      <c r="AG36" s="35"/>
      <c r="AH36" s="35"/>
      <c r="AI36" s="35"/>
      <c r="AJ36" s="40"/>
      <c r="AK36" s="3">
        <v>6</v>
      </c>
    </row>
    <row r="37" spans="1:37" ht="15.75" customHeight="1">
      <c r="A37" s="99"/>
      <c r="B37" s="102" t="s">
        <v>33</v>
      </c>
      <c r="C37" s="103"/>
      <c r="D37" s="103"/>
      <c r="E37" s="104"/>
      <c r="F37" s="80">
        <f>F11+F13+F16+F19+F22+F25+F28+F31+F34</f>
        <v>0</v>
      </c>
      <c r="G37" s="81"/>
      <c r="H37" s="31" t="s">
        <v>21</v>
      </c>
      <c r="I37" s="62">
        <v>1400</v>
      </c>
      <c r="J37" s="63"/>
      <c r="K37" s="32" t="s">
        <v>22</v>
      </c>
      <c r="L37" s="59">
        <f>F37*I37</f>
        <v>0</v>
      </c>
      <c r="M37" s="60"/>
      <c r="N37" s="32" t="s">
        <v>22</v>
      </c>
      <c r="O37" s="33">
        <v>4450</v>
      </c>
      <c r="P37" s="32" t="s">
        <v>22</v>
      </c>
      <c r="Q37" s="52"/>
      <c r="R37" s="53"/>
      <c r="S37" s="33">
        <f>F37*O37</f>
        <v>0</v>
      </c>
      <c r="T37" s="32" t="s">
        <v>22</v>
      </c>
      <c r="U37" s="54"/>
      <c r="V37" s="54"/>
      <c r="W37" s="35"/>
      <c r="X37" s="35"/>
      <c r="Y37" s="35"/>
      <c r="Z37" s="35"/>
      <c r="AA37" s="35"/>
      <c r="AB37" s="35"/>
      <c r="AC37" s="35"/>
      <c r="AD37" s="35"/>
      <c r="AE37" s="35"/>
      <c r="AF37" s="39"/>
      <c r="AG37" s="35"/>
      <c r="AH37" s="35"/>
      <c r="AI37" s="35"/>
      <c r="AJ37" s="40"/>
      <c r="AK37" s="3">
        <v>7</v>
      </c>
    </row>
    <row r="38" spans="1:36" ht="15.75" customHeight="1">
      <c r="A38" s="99"/>
      <c r="B38" s="105"/>
      <c r="C38" s="106"/>
      <c r="D38" s="106"/>
      <c r="E38" s="107"/>
      <c r="F38" s="80">
        <f>F12+F14+F17+F20+F23+F26+F29+F32+F35</f>
        <v>0</v>
      </c>
      <c r="G38" s="81"/>
      <c r="H38" s="31" t="s">
        <v>21</v>
      </c>
      <c r="I38" s="62">
        <v>0</v>
      </c>
      <c r="J38" s="63"/>
      <c r="K38" s="32" t="s">
        <v>22</v>
      </c>
      <c r="L38" s="59">
        <f>F38*I38</f>
        <v>0</v>
      </c>
      <c r="M38" s="60"/>
      <c r="N38" s="32" t="s">
        <v>22</v>
      </c>
      <c r="O38" s="52"/>
      <c r="P38" s="53"/>
      <c r="Q38" s="33">
        <v>0</v>
      </c>
      <c r="R38" s="32" t="s">
        <v>22</v>
      </c>
      <c r="S38" s="33">
        <f>F38*Q38</f>
        <v>0</v>
      </c>
      <c r="T38" s="32" t="s">
        <v>22</v>
      </c>
      <c r="U38" s="54"/>
      <c r="V38" s="54"/>
      <c r="W38" s="35"/>
      <c r="X38" s="35"/>
      <c r="Y38" s="35"/>
      <c r="Z38" s="35"/>
      <c r="AA38" s="35"/>
      <c r="AB38" s="35"/>
      <c r="AC38" s="35"/>
      <c r="AD38" s="35"/>
      <c r="AE38" s="35"/>
      <c r="AF38" s="39"/>
      <c r="AG38" s="35"/>
      <c r="AH38" s="35"/>
      <c r="AI38" s="35"/>
      <c r="AJ38" s="40"/>
    </row>
    <row r="39" spans="1:37" ht="15.75" customHeight="1">
      <c r="A39" s="100"/>
      <c r="B39" s="83" t="s">
        <v>34</v>
      </c>
      <c r="C39" s="84"/>
      <c r="D39" s="84"/>
      <c r="E39" s="85"/>
      <c r="F39" s="63">
        <f>F15+F18+F21+F24+F27+F30+F33+F36</f>
        <v>0</v>
      </c>
      <c r="G39" s="63"/>
      <c r="H39" s="31" t="s">
        <v>21</v>
      </c>
      <c r="I39" s="62">
        <v>900</v>
      </c>
      <c r="J39" s="63"/>
      <c r="K39" s="32" t="s">
        <v>22</v>
      </c>
      <c r="L39" s="59">
        <f>F39*I39</f>
        <v>0</v>
      </c>
      <c r="M39" s="60"/>
      <c r="N39" s="32" t="s">
        <v>22</v>
      </c>
      <c r="O39" s="33">
        <v>2250</v>
      </c>
      <c r="P39" s="32" t="s">
        <v>22</v>
      </c>
      <c r="Q39" s="52"/>
      <c r="R39" s="53"/>
      <c r="S39" s="33">
        <f>F39*O39</f>
        <v>0</v>
      </c>
      <c r="T39" s="32" t="s">
        <v>22</v>
      </c>
      <c r="U39" s="54"/>
      <c r="V39" s="54"/>
      <c r="W39" s="35"/>
      <c r="X39" s="35"/>
      <c r="Y39" s="35"/>
      <c r="Z39" s="35"/>
      <c r="AA39" s="35"/>
      <c r="AB39" s="35"/>
      <c r="AC39" s="35"/>
      <c r="AD39" s="35"/>
      <c r="AE39" s="35"/>
      <c r="AF39" s="39"/>
      <c r="AG39" s="35"/>
      <c r="AH39" s="35"/>
      <c r="AI39" s="35"/>
      <c r="AJ39" s="40"/>
      <c r="AK39" s="3">
        <v>8</v>
      </c>
    </row>
    <row r="40" spans="1:36" ht="15.75" customHeight="1">
      <c r="A40" s="64" t="s">
        <v>24</v>
      </c>
      <c r="B40" s="82"/>
      <c r="C40" s="82"/>
      <c r="D40" s="82"/>
      <c r="E40" s="65"/>
      <c r="F40" s="42"/>
      <c r="G40" s="82" t="s">
        <v>28</v>
      </c>
      <c r="H40" s="69"/>
      <c r="I40" s="62">
        <v>2000</v>
      </c>
      <c r="J40" s="63"/>
      <c r="K40" s="32" t="s">
        <v>22</v>
      </c>
      <c r="L40" s="59">
        <f>F40*I40</f>
        <v>0</v>
      </c>
      <c r="M40" s="60"/>
      <c r="N40" s="32" t="s">
        <v>22</v>
      </c>
      <c r="O40" s="33">
        <v>2000</v>
      </c>
      <c r="P40" s="32" t="s">
        <v>22</v>
      </c>
      <c r="Q40" s="52"/>
      <c r="R40" s="53"/>
      <c r="S40" s="33">
        <f>F40*O40</f>
        <v>0</v>
      </c>
      <c r="T40" s="32" t="s">
        <v>22</v>
      </c>
      <c r="U40" s="54"/>
      <c r="V40" s="54"/>
      <c r="W40" s="35"/>
      <c r="X40" s="35"/>
      <c r="Y40" s="35"/>
      <c r="Z40" s="35"/>
      <c r="AA40" s="35"/>
      <c r="AB40" s="35"/>
      <c r="AC40" s="35"/>
      <c r="AD40" s="35"/>
      <c r="AE40" s="35"/>
      <c r="AF40" s="39"/>
      <c r="AG40" s="35"/>
      <c r="AH40" s="35"/>
      <c r="AI40" s="35"/>
      <c r="AJ40" s="40"/>
    </row>
    <row r="41" spans="1:36" ht="15.75" customHeight="1">
      <c r="A41" s="64" t="s">
        <v>7</v>
      </c>
      <c r="B41" s="82"/>
      <c r="C41" s="82"/>
      <c r="D41" s="82"/>
      <c r="E41" s="65"/>
      <c r="F41" s="42"/>
      <c r="G41" s="44"/>
      <c r="H41" s="45" t="s">
        <v>7</v>
      </c>
      <c r="I41" s="43"/>
      <c r="J41" s="44"/>
      <c r="K41" s="44"/>
      <c r="L41" s="44"/>
      <c r="M41" s="44"/>
      <c r="N41" s="45"/>
      <c r="O41" s="33">
        <v>2000</v>
      </c>
      <c r="P41" s="46" t="s">
        <v>22</v>
      </c>
      <c r="Q41" s="44"/>
      <c r="R41" s="44"/>
      <c r="S41" s="33">
        <f>F41*O41</f>
        <v>0</v>
      </c>
      <c r="T41" s="32" t="s">
        <v>22</v>
      </c>
      <c r="U41" s="54"/>
      <c r="V41" s="54"/>
      <c r="W41" s="35"/>
      <c r="X41" s="35"/>
      <c r="Y41" s="35"/>
      <c r="Z41" s="35"/>
      <c r="AA41" s="35"/>
      <c r="AB41" s="35"/>
      <c r="AC41" s="35"/>
      <c r="AD41" s="35"/>
      <c r="AE41" s="35"/>
      <c r="AF41" s="39"/>
      <c r="AG41" s="35"/>
      <c r="AH41" s="35"/>
      <c r="AI41" s="35"/>
      <c r="AJ41" s="40"/>
    </row>
    <row r="42" spans="1:36" ht="15.75" customHeight="1">
      <c r="A42" s="64" t="s">
        <v>81</v>
      </c>
      <c r="B42" s="82"/>
      <c r="C42" s="82"/>
      <c r="D42" s="82"/>
      <c r="E42" s="65"/>
      <c r="F42" s="42"/>
      <c r="G42" s="44"/>
      <c r="H42" s="45" t="s">
        <v>21</v>
      </c>
      <c r="I42" s="43"/>
      <c r="J42" s="44"/>
      <c r="K42" s="44"/>
      <c r="L42" s="44"/>
      <c r="M42" s="44"/>
      <c r="N42" s="45"/>
      <c r="O42" s="33">
        <v>700</v>
      </c>
      <c r="P42" s="46" t="s">
        <v>22</v>
      </c>
      <c r="Q42" s="44"/>
      <c r="R42" s="44"/>
      <c r="S42" s="33">
        <f>F42*O42</f>
        <v>0</v>
      </c>
      <c r="T42" s="32" t="s">
        <v>22</v>
      </c>
      <c r="U42" s="54"/>
      <c r="V42" s="54"/>
      <c r="W42" s="35"/>
      <c r="X42" s="35"/>
      <c r="Y42" s="35"/>
      <c r="Z42" s="35"/>
      <c r="AA42" s="35"/>
      <c r="AB42" s="35"/>
      <c r="AC42" s="35"/>
      <c r="AD42" s="35"/>
      <c r="AE42" s="35"/>
      <c r="AF42" s="39"/>
      <c r="AG42" s="35"/>
      <c r="AH42" s="35"/>
      <c r="AI42" s="35"/>
      <c r="AJ42" s="40"/>
    </row>
    <row r="43" spans="1:37" ht="15.75" customHeight="1">
      <c r="A43" s="64" t="s">
        <v>27</v>
      </c>
      <c r="B43" s="82"/>
      <c r="C43" s="82"/>
      <c r="D43" s="82"/>
      <c r="E43" s="82"/>
      <c r="F43" s="82"/>
      <c r="G43" s="82"/>
      <c r="H43" s="69"/>
      <c r="I43" s="59">
        <f>L37+L38+L39+L40</f>
        <v>0</v>
      </c>
      <c r="J43" s="60"/>
      <c r="K43" s="60"/>
      <c r="L43" s="60"/>
      <c r="M43" s="60"/>
      <c r="N43" s="32" t="s">
        <v>22</v>
      </c>
      <c r="O43" s="62">
        <f>S37+S38+S39+S40+S41+S42</f>
        <v>0</v>
      </c>
      <c r="P43" s="63"/>
      <c r="Q43" s="63"/>
      <c r="R43" s="63"/>
      <c r="S43" s="63"/>
      <c r="T43" s="32" t="s">
        <v>22</v>
      </c>
      <c r="U43" s="54"/>
      <c r="V43" s="54"/>
      <c r="W43" s="35"/>
      <c r="X43" s="35"/>
      <c r="Y43" s="35"/>
      <c r="Z43" s="35"/>
      <c r="AA43" s="35"/>
      <c r="AB43" s="35"/>
      <c r="AC43" s="35"/>
      <c r="AD43" s="35"/>
      <c r="AE43" s="35"/>
      <c r="AF43" s="29"/>
      <c r="AG43" s="30"/>
      <c r="AH43" s="30"/>
      <c r="AI43" s="30"/>
      <c r="AJ43" s="41"/>
      <c r="AK43" s="22">
        <v>4900</v>
      </c>
    </row>
    <row r="44" ht="15.75" customHeight="1">
      <c r="AK44" s="3">
        <v>0</v>
      </c>
    </row>
    <row r="45" spans="23:35" ht="22.5" customHeight="1"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5:35" ht="15.75" customHeight="1"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5:35" ht="9.75" customHeight="1"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ht="15.75" customHeight="1"/>
    <row r="49" ht="12.75" customHeight="1"/>
    <row r="50" ht="19.5" customHeight="1"/>
    <row r="51" ht="15.7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224">
    <mergeCell ref="A41:E41"/>
    <mergeCell ref="U41:V41"/>
    <mergeCell ref="A42:E42"/>
    <mergeCell ref="U42:V42"/>
    <mergeCell ref="A43:H43"/>
    <mergeCell ref="I43:M43"/>
    <mergeCell ref="O43:S43"/>
    <mergeCell ref="U43:V43"/>
    <mergeCell ref="A40:E40"/>
    <mergeCell ref="G40:H40"/>
    <mergeCell ref="I40:J40"/>
    <mergeCell ref="L40:M40"/>
    <mergeCell ref="Q40:R40"/>
    <mergeCell ref="U40:V40"/>
    <mergeCell ref="L38:M38"/>
    <mergeCell ref="O38:P38"/>
    <mergeCell ref="U38:V38"/>
    <mergeCell ref="B39:E39"/>
    <mergeCell ref="F39:G39"/>
    <mergeCell ref="I39:J39"/>
    <mergeCell ref="L39:M39"/>
    <mergeCell ref="Q39:R39"/>
    <mergeCell ref="U39:V39"/>
    <mergeCell ref="Q36:R36"/>
    <mergeCell ref="U36:V36"/>
    <mergeCell ref="B37:E38"/>
    <mergeCell ref="F37:G37"/>
    <mergeCell ref="I37:J37"/>
    <mergeCell ref="L37:M37"/>
    <mergeCell ref="Q37:R37"/>
    <mergeCell ref="U37:V37"/>
    <mergeCell ref="F38:G38"/>
    <mergeCell ref="I38:J38"/>
    <mergeCell ref="Q34:R34"/>
    <mergeCell ref="U34:V34"/>
    <mergeCell ref="F35:G35"/>
    <mergeCell ref="I35:J35"/>
    <mergeCell ref="L35:M35"/>
    <mergeCell ref="O35:P35"/>
    <mergeCell ref="U35:V35"/>
    <mergeCell ref="B34:B36"/>
    <mergeCell ref="C34:C36"/>
    <mergeCell ref="D34:E35"/>
    <mergeCell ref="F34:G34"/>
    <mergeCell ref="I34:J34"/>
    <mergeCell ref="L34:M34"/>
    <mergeCell ref="D36:E36"/>
    <mergeCell ref="F36:G36"/>
    <mergeCell ref="I36:J36"/>
    <mergeCell ref="L36:M36"/>
    <mergeCell ref="X32:Y32"/>
    <mergeCell ref="Z32:AE32"/>
    <mergeCell ref="D33:E33"/>
    <mergeCell ref="F33:G33"/>
    <mergeCell ref="I33:J33"/>
    <mergeCell ref="L33:M33"/>
    <mergeCell ref="Q33:R33"/>
    <mergeCell ref="U33:V33"/>
    <mergeCell ref="Q31:R31"/>
    <mergeCell ref="U31:V31"/>
    <mergeCell ref="F32:G32"/>
    <mergeCell ref="I32:J32"/>
    <mergeCell ref="L32:M32"/>
    <mergeCell ref="O32:P32"/>
    <mergeCell ref="U32:V32"/>
    <mergeCell ref="B31:B33"/>
    <mergeCell ref="C31:C33"/>
    <mergeCell ref="D31:E32"/>
    <mergeCell ref="F31:G31"/>
    <mergeCell ref="I31:J31"/>
    <mergeCell ref="L31:M31"/>
    <mergeCell ref="I29:J29"/>
    <mergeCell ref="L29:M29"/>
    <mergeCell ref="O29:P29"/>
    <mergeCell ref="U29:V29"/>
    <mergeCell ref="D30:E30"/>
    <mergeCell ref="F30:G30"/>
    <mergeCell ref="I30:J30"/>
    <mergeCell ref="L30:M30"/>
    <mergeCell ref="Q30:R30"/>
    <mergeCell ref="U30:V30"/>
    <mergeCell ref="U27:V27"/>
    <mergeCell ref="B28:B30"/>
    <mergeCell ref="C28:C30"/>
    <mergeCell ref="D28:E29"/>
    <mergeCell ref="F28:G28"/>
    <mergeCell ref="I28:J28"/>
    <mergeCell ref="L28:M28"/>
    <mergeCell ref="Q28:R28"/>
    <mergeCell ref="U28:V28"/>
    <mergeCell ref="F29:G29"/>
    <mergeCell ref="F26:G26"/>
    <mergeCell ref="I26:J26"/>
    <mergeCell ref="L26:M26"/>
    <mergeCell ref="O26:P26"/>
    <mergeCell ref="U26:V26"/>
    <mergeCell ref="D27:E27"/>
    <mergeCell ref="F27:G27"/>
    <mergeCell ref="I27:J27"/>
    <mergeCell ref="L27:M27"/>
    <mergeCell ref="Q27:R27"/>
    <mergeCell ref="Q24:R24"/>
    <mergeCell ref="U24:V24"/>
    <mergeCell ref="B25:B27"/>
    <mergeCell ref="C25:C27"/>
    <mergeCell ref="D25:E26"/>
    <mergeCell ref="F25:G25"/>
    <mergeCell ref="I25:J25"/>
    <mergeCell ref="L25:M25"/>
    <mergeCell ref="Q25:R25"/>
    <mergeCell ref="U25:V25"/>
    <mergeCell ref="Q22:R22"/>
    <mergeCell ref="U22:V22"/>
    <mergeCell ref="F23:G23"/>
    <mergeCell ref="I23:J23"/>
    <mergeCell ref="L23:M23"/>
    <mergeCell ref="O23:P23"/>
    <mergeCell ref="U23:V23"/>
    <mergeCell ref="B22:B24"/>
    <mergeCell ref="C22:C24"/>
    <mergeCell ref="D22:E23"/>
    <mergeCell ref="F22:G22"/>
    <mergeCell ref="I22:J22"/>
    <mergeCell ref="L22:M22"/>
    <mergeCell ref="D24:E24"/>
    <mergeCell ref="F24:G24"/>
    <mergeCell ref="I24:J24"/>
    <mergeCell ref="L24:M24"/>
    <mergeCell ref="D21:E21"/>
    <mergeCell ref="F21:G21"/>
    <mergeCell ref="I21:J21"/>
    <mergeCell ref="L21:M21"/>
    <mergeCell ref="Q21:R21"/>
    <mergeCell ref="U21:V21"/>
    <mergeCell ref="F20:G20"/>
    <mergeCell ref="I20:J20"/>
    <mergeCell ref="L20:M20"/>
    <mergeCell ref="O20:P20"/>
    <mergeCell ref="U20:V20"/>
    <mergeCell ref="X20:AF20"/>
    <mergeCell ref="Q18:R18"/>
    <mergeCell ref="U18:V18"/>
    <mergeCell ref="B19:B21"/>
    <mergeCell ref="C19:C21"/>
    <mergeCell ref="D19:E20"/>
    <mergeCell ref="F19:G19"/>
    <mergeCell ref="I19:J19"/>
    <mergeCell ref="L19:M19"/>
    <mergeCell ref="Q19:R19"/>
    <mergeCell ref="U19:V19"/>
    <mergeCell ref="Q16:R16"/>
    <mergeCell ref="U16:V16"/>
    <mergeCell ref="F17:G17"/>
    <mergeCell ref="I17:J17"/>
    <mergeCell ref="L17:M17"/>
    <mergeCell ref="O17:P17"/>
    <mergeCell ref="U17:V17"/>
    <mergeCell ref="B16:B18"/>
    <mergeCell ref="C16:C18"/>
    <mergeCell ref="D16:E17"/>
    <mergeCell ref="F16:G16"/>
    <mergeCell ref="I16:J16"/>
    <mergeCell ref="L16:M16"/>
    <mergeCell ref="D18:E18"/>
    <mergeCell ref="F18:G18"/>
    <mergeCell ref="I18:J18"/>
    <mergeCell ref="L18:M18"/>
    <mergeCell ref="D15:E15"/>
    <mergeCell ref="F15:G15"/>
    <mergeCell ref="I15:J15"/>
    <mergeCell ref="L15:M15"/>
    <mergeCell ref="Q15:R15"/>
    <mergeCell ref="U15:V15"/>
    <mergeCell ref="I13:J13"/>
    <mergeCell ref="L13:M13"/>
    <mergeCell ref="Q13:R13"/>
    <mergeCell ref="U13:V13"/>
    <mergeCell ref="F14:G14"/>
    <mergeCell ref="I14:J14"/>
    <mergeCell ref="L14:M14"/>
    <mergeCell ref="O14:P14"/>
    <mergeCell ref="U14:V14"/>
    <mergeCell ref="U11:V11"/>
    <mergeCell ref="F12:G12"/>
    <mergeCell ref="I12:J12"/>
    <mergeCell ref="L12:M12"/>
    <mergeCell ref="O12:P12"/>
    <mergeCell ref="U12:V12"/>
    <mergeCell ref="A11:A39"/>
    <mergeCell ref="B11:E12"/>
    <mergeCell ref="F11:G11"/>
    <mergeCell ref="I11:J11"/>
    <mergeCell ref="L11:M11"/>
    <mergeCell ref="Q11:R11"/>
    <mergeCell ref="B13:B15"/>
    <mergeCell ref="C13:C15"/>
    <mergeCell ref="D13:E14"/>
    <mergeCell ref="F13:G13"/>
    <mergeCell ref="A9:E10"/>
    <mergeCell ref="F9:H10"/>
    <mergeCell ref="I9:N9"/>
    <mergeCell ref="O9:T9"/>
    <mergeCell ref="U9:V10"/>
    <mergeCell ref="X9:Z9"/>
    <mergeCell ref="I10:K10"/>
    <mergeCell ref="L10:N10"/>
    <mergeCell ref="O10:R10"/>
    <mergeCell ref="S10:T10"/>
    <mergeCell ref="Y6:Y7"/>
    <mergeCell ref="Z6:Z7"/>
    <mergeCell ref="AA6:AA7"/>
    <mergeCell ref="AB6:AD7"/>
    <mergeCell ref="AE6:AI7"/>
    <mergeCell ref="AJ6:AJ7"/>
    <mergeCell ref="A1:J1"/>
    <mergeCell ref="L3:P4"/>
    <mergeCell ref="U3:AC4"/>
    <mergeCell ref="B4:B5"/>
    <mergeCell ref="C4:D5"/>
    <mergeCell ref="E4:E5"/>
    <mergeCell ref="F4:K5"/>
    <mergeCell ref="Q4:R5"/>
    <mergeCell ref="L5:P6"/>
    <mergeCell ref="U6:X7"/>
  </mergeCells>
  <dataValidations count="1">
    <dataValidation type="list" allowBlank="1" showInputMessage="1" showErrorMessage="1" sqref="B13:B36">
      <formula1>$AO$8:$AO$17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tk2</dc:creator>
  <cp:keywords/>
  <dc:description/>
  <cp:lastModifiedBy>見村三吉</cp:lastModifiedBy>
  <cp:lastPrinted>2010-01-12T00:57:43Z</cp:lastPrinted>
  <dcterms:created xsi:type="dcterms:W3CDTF">1997-01-08T22:48:59Z</dcterms:created>
  <dcterms:modified xsi:type="dcterms:W3CDTF">2018-07-02T01:29:56Z</dcterms:modified>
  <cp:category/>
  <cp:version/>
  <cp:contentType/>
  <cp:contentStatus/>
</cp:coreProperties>
</file>